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wenj\Desktop\DAT460_Sustainable Power\Wind Assignment1\Version2\"/>
    </mc:Choice>
  </mc:AlternateContent>
  <xr:revisionPtr revIDLastSave="0" documentId="13_ncr:1_{12820E0F-6140-4E91-B986-C1E9F6C5F419}" xr6:coauthVersionLast="45" xr6:coauthVersionMax="45" xr10:uidLastSave="{00000000-0000-0000-0000-000000000000}"/>
  <bookViews>
    <workbookView xWindow="28680" yWindow="-120" windowWidth="38640" windowHeight="21240" xr2:uid="{3C69D1A0-0C6A-468D-9ADD-7ED2375623AC}"/>
  </bookViews>
  <sheets>
    <sheet name="Parameters" sheetId="1" r:id="rId1"/>
    <sheet name="Calculation1" sheetId="4" r:id="rId2"/>
    <sheet name="Calculation2" sheetId="5" r:id="rId3"/>
    <sheet name="Plot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4" i="5" l="1"/>
  <c r="D124" i="5"/>
  <c r="F124" i="5" s="1"/>
  <c r="C124" i="5"/>
  <c r="D105" i="5"/>
  <c r="F105" i="5" s="1"/>
  <c r="C105" i="5"/>
  <c r="E105" i="5"/>
  <c r="E123" i="5"/>
  <c r="F123" i="5" s="1"/>
  <c r="D123" i="5"/>
  <c r="C123" i="5"/>
  <c r="E122" i="5"/>
  <c r="D122" i="5"/>
  <c r="C122" i="5"/>
  <c r="F122" i="5" s="1"/>
  <c r="E121" i="5"/>
  <c r="F121" i="5" s="1"/>
  <c r="D121" i="5"/>
  <c r="C121" i="5"/>
  <c r="E120" i="5"/>
  <c r="D120" i="5"/>
  <c r="C120" i="5"/>
  <c r="F120" i="5" s="1"/>
  <c r="E119" i="5"/>
  <c r="F119" i="5" s="1"/>
  <c r="D119" i="5"/>
  <c r="C119" i="5"/>
  <c r="E118" i="5"/>
  <c r="D118" i="5"/>
  <c r="C118" i="5"/>
  <c r="F118" i="5" s="1"/>
  <c r="E117" i="5"/>
  <c r="F117" i="5" s="1"/>
  <c r="D117" i="5"/>
  <c r="C117" i="5"/>
  <c r="E116" i="5"/>
  <c r="D116" i="5"/>
  <c r="C116" i="5"/>
  <c r="F116" i="5" s="1"/>
  <c r="E115" i="5"/>
  <c r="F115" i="5" s="1"/>
  <c r="D115" i="5"/>
  <c r="C115" i="5"/>
  <c r="E114" i="5"/>
  <c r="D114" i="5"/>
  <c r="C114" i="5"/>
  <c r="F114" i="5" s="1"/>
  <c r="E113" i="5"/>
  <c r="F113" i="5" s="1"/>
  <c r="D113" i="5"/>
  <c r="C113" i="5"/>
  <c r="E112" i="5"/>
  <c r="D112" i="5"/>
  <c r="C112" i="5"/>
  <c r="F112" i="5" s="1"/>
  <c r="E111" i="5"/>
  <c r="F111" i="5" s="1"/>
  <c r="D111" i="5"/>
  <c r="C111" i="5"/>
  <c r="E110" i="5"/>
  <c r="D110" i="5"/>
  <c r="C110" i="5"/>
  <c r="F110" i="5" s="1"/>
  <c r="E109" i="5"/>
  <c r="F109" i="5" s="1"/>
  <c r="D109" i="5"/>
  <c r="C109" i="5"/>
  <c r="E108" i="5"/>
  <c r="D108" i="5"/>
  <c r="C108" i="5"/>
  <c r="F108" i="5" s="1"/>
  <c r="E107" i="5"/>
  <c r="F107" i="5" s="1"/>
  <c r="D107" i="5"/>
  <c r="C107" i="5"/>
  <c r="E106" i="5"/>
  <c r="D106" i="5"/>
  <c r="C106" i="5"/>
  <c r="F106" i="5" s="1"/>
  <c r="E104" i="5"/>
  <c r="D104" i="5"/>
  <c r="C104" i="5"/>
  <c r="F104" i="5" s="1"/>
  <c r="E103" i="5"/>
  <c r="D103" i="5"/>
  <c r="C103" i="5"/>
  <c r="F103" i="5" s="1"/>
  <c r="E102" i="5"/>
  <c r="D102" i="5"/>
  <c r="C102" i="5"/>
  <c r="F102" i="5" s="1"/>
  <c r="E101" i="5"/>
  <c r="F101" i="5" s="1"/>
  <c r="D101" i="5"/>
  <c r="C101" i="5"/>
  <c r="E100" i="5"/>
  <c r="D100" i="5"/>
  <c r="C100" i="5"/>
  <c r="F100" i="5" s="1"/>
  <c r="E99" i="5"/>
  <c r="F99" i="5" s="1"/>
  <c r="D99" i="5"/>
  <c r="C99" i="5"/>
  <c r="E98" i="5"/>
  <c r="D98" i="5"/>
  <c r="C98" i="5"/>
  <c r="F98" i="5" s="1"/>
  <c r="E97" i="5"/>
  <c r="F97" i="5" s="1"/>
  <c r="D97" i="5"/>
  <c r="C97" i="5"/>
  <c r="E96" i="5"/>
  <c r="D96" i="5"/>
  <c r="C96" i="5"/>
  <c r="F96" i="5" s="1"/>
  <c r="E95" i="5"/>
  <c r="F95" i="5" s="1"/>
  <c r="D95" i="5"/>
  <c r="C95" i="5"/>
  <c r="E94" i="5"/>
  <c r="D94" i="5"/>
  <c r="C94" i="5"/>
  <c r="F94" i="5" s="1"/>
  <c r="E93" i="5"/>
  <c r="F93" i="5" s="1"/>
  <c r="D93" i="5"/>
  <c r="C93" i="5"/>
  <c r="E92" i="5"/>
  <c r="D92" i="5"/>
  <c r="C92" i="5"/>
  <c r="F92" i="5" s="1"/>
  <c r="E91" i="5"/>
  <c r="F91" i="5" s="1"/>
  <c r="D91" i="5"/>
  <c r="C91" i="5"/>
  <c r="E90" i="5"/>
  <c r="D90" i="5"/>
  <c r="C90" i="5"/>
  <c r="F90" i="5" s="1"/>
  <c r="E89" i="5"/>
  <c r="F89" i="5" s="1"/>
  <c r="D89" i="5"/>
  <c r="C89" i="5"/>
  <c r="E88" i="5"/>
  <c r="D88" i="5"/>
  <c r="C88" i="5"/>
  <c r="F88" i="5" s="1"/>
  <c r="E87" i="5"/>
  <c r="F87" i="5" s="1"/>
  <c r="D87" i="5"/>
  <c r="C87" i="5"/>
  <c r="E86" i="5"/>
  <c r="D86" i="5"/>
  <c r="C86" i="5"/>
  <c r="F86" i="5" s="1"/>
  <c r="E85" i="5"/>
  <c r="F85" i="5" s="1"/>
  <c r="D85" i="5"/>
  <c r="C85" i="5"/>
  <c r="F5" i="5" l="1"/>
  <c r="E5" i="5"/>
  <c r="E7" i="5"/>
  <c r="E8" i="5"/>
  <c r="E9" i="5"/>
  <c r="E10" i="5"/>
  <c r="E11" i="5"/>
  <c r="E12" i="5"/>
  <c r="E16" i="5"/>
  <c r="E17" i="5"/>
  <c r="E19" i="5"/>
  <c r="E20" i="5"/>
  <c r="E21" i="5"/>
  <c r="E22" i="5"/>
  <c r="E23" i="5"/>
  <c r="E24" i="5"/>
  <c r="E28" i="5"/>
  <c r="E29" i="5"/>
  <c r="E31" i="5"/>
  <c r="E32" i="5"/>
  <c r="E33" i="5"/>
  <c r="E34" i="5"/>
  <c r="E35" i="5"/>
  <c r="E36" i="5"/>
  <c r="E40" i="5"/>
  <c r="E41" i="5"/>
  <c r="E43" i="5"/>
  <c r="E44" i="5"/>
  <c r="E45" i="5"/>
  <c r="E46" i="5"/>
  <c r="E47" i="5"/>
  <c r="E48" i="5"/>
  <c r="E52" i="5"/>
  <c r="E53" i="5"/>
  <c r="E55" i="5"/>
  <c r="E56" i="5"/>
  <c r="E57" i="5"/>
  <c r="E58" i="5"/>
  <c r="E59" i="5"/>
  <c r="E60" i="5"/>
  <c r="E64" i="5"/>
  <c r="E65" i="5"/>
  <c r="E67" i="5"/>
  <c r="E68" i="5"/>
  <c r="E69" i="5"/>
  <c r="E70" i="5"/>
  <c r="E71" i="5"/>
  <c r="E72" i="5"/>
  <c r="E76" i="5"/>
  <c r="E77" i="5"/>
  <c r="E79" i="5"/>
  <c r="E80" i="5"/>
  <c r="E81" i="5"/>
  <c r="E82" i="5"/>
  <c r="E83" i="5"/>
  <c r="E84" i="5"/>
  <c r="E4" i="5"/>
  <c r="E13" i="5" s="1"/>
  <c r="C4" i="5"/>
  <c r="C13" i="5" s="1"/>
  <c r="D16" i="5"/>
  <c r="D18" i="5"/>
  <c r="D31" i="5"/>
  <c r="D32" i="5"/>
  <c r="D44" i="5"/>
  <c r="D45" i="5"/>
  <c r="D57" i="5"/>
  <c r="D58" i="5"/>
  <c r="D70" i="5"/>
  <c r="D71" i="5"/>
  <c r="D83" i="5"/>
  <c r="D84" i="5"/>
  <c r="F84" i="5" s="1"/>
  <c r="D4" i="5"/>
  <c r="D5" i="5" s="1"/>
  <c r="C5" i="5"/>
  <c r="C7" i="5"/>
  <c r="C8" i="5"/>
  <c r="C10" i="5"/>
  <c r="C11" i="5"/>
  <c r="C14" i="5"/>
  <c r="C16" i="5"/>
  <c r="F16" i="5" s="1"/>
  <c r="C17" i="5"/>
  <c r="C19" i="5"/>
  <c r="C20" i="5"/>
  <c r="C21" i="5"/>
  <c r="C22" i="5"/>
  <c r="C23" i="5"/>
  <c r="C26" i="5"/>
  <c r="C28" i="5"/>
  <c r="C31" i="5"/>
  <c r="F31" i="5" s="1"/>
  <c r="C32" i="5"/>
  <c r="F32" i="5" s="1"/>
  <c r="C33" i="5"/>
  <c r="C34" i="5"/>
  <c r="C35" i="5"/>
  <c r="C36" i="5"/>
  <c r="C38" i="5"/>
  <c r="C40" i="5"/>
  <c r="C43" i="5"/>
  <c r="C44" i="5"/>
  <c r="F44" i="5" s="1"/>
  <c r="C46" i="5"/>
  <c r="C47" i="5"/>
  <c r="C48" i="5"/>
  <c r="C50" i="5"/>
  <c r="C52" i="5"/>
  <c r="C53" i="5"/>
  <c r="C55" i="5"/>
  <c r="C56" i="5"/>
  <c r="C58" i="5"/>
  <c r="F58" i="5" s="1"/>
  <c r="C59" i="5"/>
  <c r="C62" i="5"/>
  <c r="C64" i="5"/>
  <c r="C65" i="5"/>
  <c r="C67" i="5"/>
  <c r="C68" i="5"/>
  <c r="C69" i="5"/>
  <c r="C70" i="5"/>
  <c r="F70" i="5" s="1"/>
  <c r="C71" i="5"/>
  <c r="F71" i="5" s="1"/>
  <c r="C74" i="5"/>
  <c r="C76" i="5"/>
  <c r="C79" i="5"/>
  <c r="C80" i="5"/>
  <c r="C81" i="5"/>
  <c r="C82" i="5"/>
  <c r="C83" i="5"/>
  <c r="F83" i="5" s="1"/>
  <c r="C84" i="5"/>
  <c r="F4" i="4"/>
  <c r="F41" i="4" s="1"/>
  <c r="E4" i="4"/>
  <c r="E151" i="4" s="1"/>
  <c r="D4" i="4"/>
  <c r="D6" i="4" s="1"/>
  <c r="C4" i="4"/>
  <c r="C25" i="4" s="1"/>
  <c r="D5" i="1"/>
  <c r="F247" i="4" l="1"/>
  <c r="F217" i="4"/>
  <c r="F19" i="4"/>
  <c r="F216" i="4"/>
  <c r="F166" i="4"/>
  <c r="F165" i="4"/>
  <c r="F34" i="4"/>
  <c r="F215" i="4"/>
  <c r="F173" i="4"/>
  <c r="D206" i="4"/>
  <c r="F80" i="4"/>
  <c r="F114" i="4"/>
  <c r="D188" i="4"/>
  <c r="F78" i="4"/>
  <c r="F76" i="4"/>
  <c r="F35" i="4"/>
  <c r="F163" i="4"/>
  <c r="F18" i="4"/>
  <c r="F255" i="4"/>
  <c r="F128" i="4"/>
  <c r="F251" i="4"/>
  <c r="F127" i="4"/>
  <c r="F250" i="4"/>
  <c r="F124" i="4"/>
  <c r="F207" i="4"/>
  <c r="F71" i="4"/>
  <c r="F52" i="5"/>
  <c r="F28" i="5"/>
  <c r="F23" i="5"/>
  <c r="F65" i="5"/>
  <c r="F64" i="5"/>
  <c r="F21" i="5"/>
  <c r="F48" i="5"/>
  <c r="F47" i="5"/>
  <c r="F76" i="5"/>
  <c r="F19" i="5"/>
  <c r="D69" i="5"/>
  <c r="F69" i="5" s="1"/>
  <c r="D30" i="5"/>
  <c r="F245" i="4"/>
  <c r="F201" i="4"/>
  <c r="F159" i="4"/>
  <c r="F70" i="4"/>
  <c r="F9" i="4"/>
  <c r="D81" i="5"/>
  <c r="F81" i="5" s="1"/>
  <c r="D68" i="5"/>
  <c r="F68" i="5" s="1"/>
  <c r="D55" i="5"/>
  <c r="F55" i="5" s="1"/>
  <c r="D42" i="5"/>
  <c r="D29" i="5"/>
  <c r="D14" i="5"/>
  <c r="F14" i="5" s="1"/>
  <c r="D82" i="5"/>
  <c r="F82" i="5" s="1"/>
  <c r="D56" i="5"/>
  <c r="F56" i="5" s="1"/>
  <c r="D43" i="5"/>
  <c r="F43" i="5" s="1"/>
  <c r="D15" i="5"/>
  <c r="E150" i="4"/>
  <c r="F112" i="4"/>
  <c r="E19" i="4"/>
  <c r="F242" i="4"/>
  <c r="F199" i="4"/>
  <c r="F156" i="4"/>
  <c r="F111" i="4"/>
  <c r="F68" i="4"/>
  <c r="F8" i="4"/>
  <c r="C77" i="5"/>
  <c r="F77" i="5" s="1"/>
  <c r="C60" i="5"/>
  <c r="C45" i="5"/>
  <c r="F45" i="5" s="1"/>
  <c r="C29" i="5"/>
  <c r="F29" i="5" s="1"/>
  <c r="C12" i="5"/>
  <c r="D80" i="5"/>
  <c r="F80" i="5" s="1"/>
  <c r="D67" i="5"/>
  <c r="F67" i="5" s="1"/>
  <c r="D54" i="5"/>
  <c r="D41" i="5"/>
  <c r="D28" i="5"/>
  <c r="D11" i="5"/>
  <c r="F11" i="5" s="1"/>
  <c r="E78" i="5"/>
  <c r="E66" i="5"/>
  <c r="E54" i="5"/>
  <c r="E42" i="5"/>
  <c r="E30" i="5"/>
  <c r="E18" i="5"/>
  <c r="E6" i="5"/>
  <c r="F198" i="4"/>
  <c r="D27" i="5"/>
  <c r="F154" i="4"/>
  <c r="F7" i="4"/>
  <c r="D79" i="5"/>
  <c r="F79" i="5" s="1"/>
  <c r="D40" i="5"/>
  <c r="F40" i="5" s="1"/>
  <c r="D10" i="5"/>
  <c r="F10" i="5" s="1"/>
  <c r="F274" i="4"/>
  <c r="F233" i="4"/>
  <c r="F102" i="4"/>
  <c r="F52" i="4"/>
  <c r="F6" i="4"/>
  <c r="D78" i="5"/>
  <c r="D65" i="5"/>
  <c r="D52" i="5"/>
  <c r="D39" i="5"/>
  <c r="D26" i="5"/>
  <c r="D9" i="5"/>
  <c r="F4" i="5"/>
  <c r="F106" i="4"/>
  <c r="D53" i="5"/>
  <c r="F53" i="5" s="1"/>
  <c r="F191" i="4"/>
  <c r="F272" i="4"/>
  <c r="F230" i="4"/>
  <c r="F190" i="4"/>
  <c r="F140" i="4"/>
  <c r="F98" i="4"/>
  <c r="F50" i="4"/>
  <c r="C72" i="5"/>
  <c r="F72" i="5" s="1"/>
  <c r="C57" i="5"/>
  <c r="F57" i="5" s="1"/>
  <c r="C41" i="5"/>
  <c r="F41" i="5" s="1"/>
  <c r="C24" i="5"/>
  <c r="F24" i="5" s="1"/>
  <c r="C9" i="5"/>
  <c r="D77" i="5"/>
  <c r="D64" i="5"/>
  <c r="D51" i="5"/>
  <c r="D38" i="5"/>
  <c r="F38" i="5" s="1"/>
  <c r="D24" i="5"/>
  <c r="D8" i="5"/>
  <c r="F8" i="5" s="1"/>
  <c r="E75" i="5"/>
  <c r="E63" i="5"/>
  <c r="E51" i="5"/>
  <c r="E39" i="5"/>
  <c r="E27" i="5"/>
  <c r="E15" i="5"/>
  <c r="F266" i="4"/>
  <c r="F227" i="4"/>
  <c r="F185" i="4"/>
  <c r="F139" i="4"/>
  <c r="F96" i="4"/>
  <c r="F45" i="4"/>
  <c r="D76" i="5"/>
  <c r="D63" i="5"/>
  <c r="D50" i="5"/>
  <c r="F50" i="5" s="1"/>
  <c r="D36" i="5"/>
  <c r="F36" i="5" s="1"/>
  <c r="D23" i="5"/>
  <c r="E74" i="5"/>
  <c r="E62" i="5"/>
  <c r="E50" i="5"/>
  <c r="E38" i="5"/>
  <c r="E26" i="5"/>
  <c r="E14" i="5"/>
  <c r="F241" i="4"/>
  <c r="F62" i="4"/>
  <c r="D66" i="5"/>
  <c r="F147" i="4"/>
  <c r="F265" i="4"/>
  <c r="F226" i="4"/>
  <c r="F183" i="4"/>
  <c r="F138" i="4"/>
  <c r="F94" i="4"/>
  <c r="F42" i="4"/>
  <c r="D75" i="5"/>
  <c r="D62" i="5"/>
  <c r="D48" i="5"/>
  <c r="D35" i="5"/>
  <c r="F35" i="5" s="1"/>
  <c r="D22" i="5"/>
  <c r="F22" i="5" s="1"/>
  <c r="E73" i="5"/>
  <c r="E61" i="5"/>
  <c r="E49" i="5"/>
  <c r="E37" i="5"/>
  <c r="E25" i="5"/>
  <c r="F259" i="4"/>
  <c r="F218" i="4"/>
  <c r="F176" i="4"/>
  <c r="F130" i="4"/>
  <c r="F87" i="4"/>
  <c r="D74" i="5"/>
  <c r="F74" i="5" s="1"/>
  <c r="D60" i="5"/>
  <c r="D47" i="5"/>
  <c r="D34" i="5"/>
  <c r="F34" i="5" s="1"/>
  <c r="D21" i="5"/>
  <c r="D72" i="5"/>
  <c r="D59" i="5"/>
  <c r="F59" i="5" s="1"/>
  <c r="D46" i="5"/>
  <c r="F46" i="5" s="1"/>
  <c r="D33" i="5"/>
  <c r="F33" i="5" s="1"/>
  <c r="D20" i="5"/>
  <c r="F20" i="5" s="1"/>
  <c r="F13" i="4"/>
  <c r="F25" i="4"/>
  <c r="F37" i="4"/>
  <c r="F49" i="4"/>
  <c r="F61" i="4"/>
  <c r="F73" i="4"/>
  <c r="F85" i="4"/>
  <c r="F97" i="4"/>
  <c r="F109" i="4"/>
  <c r="F121" i="4"/>
  <c r="F133" i="4"/>
  <c r="F145" i="4"/>
  <c r="F157" i="4"/>
  <c r="F169" i="4"/>
  <c r="F181" i="4"/>
  <c r="F193" i="4"/>
  <c r="F205" i="4"/>
  <c r="F11" i="4"/>
  <c r="F24" i="4"/>
  <c r="F38" i="4"/>
  <c r="F51" i="4"/>
  <c r="F64" i="4"/>
  <c r="F77" i="4"/>
  <c r="F90" i="4"/>
  <c r="F103" i="4"/>
  <c r="F116" i="4"/>
  <c r="F129" i="4"/>
  <c r="F142" i="4"/>
  <c r="F155" i="4"/>
  <c r="F168" i="4"/>
  <c r="F182" i="4"/>
  <c r="F195" i="4"/>
  <c r="F208" i="4"/>
  <c r="F220" i="4"/>
  <c r="F232" i="4"/>
  <c r="F244" i="4"/>
  <c r="F256" i="4"/>
  <c r="F268" i="4"/>
  <c r="F14" i="4"/>
  <c r="F27" i="4"/>
  <c r="F40" i="4"/>
  <c r="F53" i="4"/>
  <c r="F66" i="4"/>
  <c r="F79" i="4"/>
  <c r="F92" i="4"/>
  <c r="F105" i="4"/>
  <c r="F118" i="4"/>
  <c r="F131" i="4"/>
  <c r="F144" i="4"/>
  <c r="F158" i="4"/>
  <c r="F171" i="4"/>
  <c r="F184" i="4"/>
  <c r="F197" i="4"/>
  <c r="F210" i="4"/>
  <c r="F222" i="4"/>
  <c r="F234" i="4"/>
  <c r="F246" i="4"/>
  <c r="F258" i="4"/>
  <c r="F270" i="4"/>
  <c r="F17" i="4"/>
  <c r="F30" i="4"/>
  <c r="F43" i="4"/>
  <c r="F56" i="4"/>
  <c r="F69" i="4"/>
  <c r="F82" i="4"/>
  <c r="F95" i="4"/>
  <c r="F108" i="4"/>
  <c r="F122" i="4"/>
  <c r="F135" i="4"/>
  <c r="F148" i="4"/>
  <c r="F161" i="4"/>
  <c r="F174" i="4"/>
  <c r="F187" i="4"/>
  <c r="F200" i="4"/>
  <c r="F213" i="4"/>
  <c r="F225" i="4"/>
  <c r="F237" i="4"/>
  <c r="F249" i="4"/>
  <c r="F261" i="4"/>
  <c r="F273" i="4"/>
  <c r="F74" i="4"/>
  <c r="F178" i="4"/>
  <c r="F229" i="4"/>
  <c r="F262" i="4"/>
  <c r="F10" i="4"/>
  <c r="F29" i="4"/>
  <c r="F46" i="4"/>
  <c r="F63" i="4"/>
  <c r="F81" i="4"/>
  <c r="F99" i="4"/>
  <c r="F115" i="4"/>
  <c r="F134" i="4"/>
  <c r="F151" i="4"/>
  <c r="F167" i="4"/>
  <c r="F186" i="4"/>
  <c r="F203" i="4"/>
  <c r="F219" i="4"/>
  <c r="F236" i="4"/>
  <c r="F252" i="4"/>
  <c r="F267" i="4"/>
  <c r="F15" i="4"/>
  <c r="F48" i="4"/>
  <c r="F84" i="4"/>
  <c r="F119" i="4"/>
  <c r="F153" i="4"/>
  <c r="F189" i="4"/>
  <c r="F239" i="4"/>
  <c r="F271" i="4"/>
  <c r="F12" i="4"/>
  <c r="F31" i="4"/>
  <c r="F47" i="4"/>
  <c r="F65" i="4"/>
  <c r="F83" i="4"/>
  <c r="F100" i="4"/>
  <c r="F117" i="4"/>
  <c r="F136" i="4"/>
  <c r="F152" i="4"/>
  <c r="F170" i="4"/>
  <c r="F188" i="4"/>
  <c r="F204" i="4"/>
  <c r="F221" i="4"/>
  <c r="F238" i="4"/>
  <c r="F253" i="4"/>
  <c r="F269" i="4"/>
  <c r="F32" i="4"/>
  <c r="F67" i="4"/>
  <c r="F101" i="4"/>
  <c r="F137" i="4"/>
  <c r="F172" i="4"/>
  <c r="F206" i="4"/>
  <c r="F223" i="4"/>
  <c r="F254" i="4"/>
  <c r="F20" i="4"/>
  <c r="F36" i="4"/>
  <c r="F55" i="4"/>
  <c r="F72" i="4"/>
  <c r="F89" i="4"/>
  <c r="F107" i="4"/>
  <c r="F125" i="4"/>
  <c r="F141" i="4"/>
  <c r="F160" i="4"/>
  <c r="F177" i="4"/>
  <c r="F194" i="4"/>
  <c r="F212" i="4"/>
  <c r="F228" i="4"/>
  <c r="F243" i="4"/>
  <c r="F260" i="4"/>
  <c r="F5" i="4"/>
  <c r="F21" i="4"/>
  <c r="F39" i="4"/>
  <c r="F57" i="4"/>
  <c r="F91" i="4"/>
  <c r="F110" i="4"/>
  <c r="F126" i="4"/>
  <c r="F143" i="4"/>
  <c r="F162" i="4"/>
  <c r="F196" i="4"/>
  <c r="F214" i="4"/>
  <c r="F248" i="4"/>
  <c r="F224" i="4"/>
  <c r="F192" i="4"/>
  <c r="F164" i="4"/>
  <c r="F132" i="4"/>
  <c r="F104" i="4"/>
  <c r="F75" i="4"/>
  <c r="F44" i="4"/>
  <c r="F16" i="4"/>
  <c r="F211" i="4"/>
  <c r="F150" i="4"/>
  <c r="F123" i="4"/>
  <c r="F60" i="4"/>
  <c r="F33" i="4"/>
  <c r="F264" i="4"/>
  <c r="F240" i="4"/>
  <c r="F180" i="4"/>
  <c r="F93" i="4"/>
  <c r="F263" i="4"/>
  <c r="F235" i="4"/>
  <c r="F209" i="4"/>
  <c r="F179" i="4"/>
  <c r="F149" i="4"/>
  <c r="F120" i="4"/>
  <c r="F88" i="4"/>
  <c r="F59" i="4"/>
  <c r="F28" i="4"/>
  <c r="F26" i="4"/>
  <c r="F58" i="4"/>
  <c r="E78" i="4"/>
  <c r="E246" i="4"/>
  <c r="E18" i="4"/>
  <c r="F257" i="4"/>
  <c r="F231" i="4"/>
  <c r="F202" i="4"/>
  <c r="F175" i="4"/>
  <c r="F146" i="4"/>
  <c r="F113" i="4"/>
  <c r="F86" i="4"/>
  <c r="F54" i="4"/>
  <c r="F23" i="4"/>
  <c r="F22" i="4"/>
  <c r="D51" i="4"/>
  <c r="D73" i="5"/>
  <c r="D61" i="5"/>
  <c r="D49" i="5"/>
  <c r="D37" i="5"/>
  <c r="D25" i="5"/>
  <c r="D13" i="5"/>
  <c r="F13" i="5" s="1"/>
  <c r="D12" i="5"/>
  <c r="D19" i="5"/>
  <c r="D7" i="5"/>
  <c r="F7" i="5" s="1"/>
  <c r="D6" i="5"/>
  <c r="D17" i="5"/>
  <c r="F17" i="5" s="1"/>
  <c r="C78" i="5"/>
  <c r="F78" i="5" s="1"/>
  <c r="C66" i="5"/>
  <c r="C54" i="5"/>
  <c r="F54" i="5" s="1"/>
  <c r="C42" i="5"/>
  <c r="C30" i="5"/>
  <c r="F30" i="5" s="1"/>
  <c r="C18" i="5"/>
  <c r="F18" i="5" s="1"/>
  <c r="C6" i="5"/>
  <c r="F6" i="5" s="1"/>
  <c r="C75" i="5"/>
  <c r="F75" i="5" s="1"/>
  <c r="C63" i="5"/>
  <c r="C51" i="5"/>
  <c r="C39" i="5"/>
  <c r="C27" i="5"/>
  <c r="F27" i="5" s="1"/>
  <c r="C15" i="5"/>
  <c r="F15" i="5" s="1"/>
  <c r="C73" i="5"/>
  <c r="F73" i="5" s="1"/>
  <c r="C61" i="5"/>
  <c r="C49" i="5"/>
  <c r="F49" i="5" s="1"/>
  <c r="C37" i="5"/>
  <c r="F37" i="5" s="1"/>
  <c r="C25" i="5"/>
  <c r="F25" i="5" s="1"/>
  <c r="D28" i="4"/>
  <c r="E247" i="4"/>
  <c r="D186" i="4"/>
  <c r="E211" i="4"/>
  <c r="E104" i="4"/>
  <c r="E6" i="4"/>
  <c r="D164" i="4"/>
  <c r="E210" i="4"/>
  <c r="E103" i="4"/>
  <c r="E114" i="4"/>
  <c r="E7" i="4"/>
  <c r="D267" i="4"/>
  <c r="E200" i="4"/>
  <c r="D253" i="4"/>
  <c r="E67" i="4"/>
  <c r="D126" i="4"/>
  <c r="E66" i="4"/>
  <c r="E271" i="4"/>
  <c r="D230" i="4"/>
  <c r="D100" i="4"/>
  <c r="E257" i="4"/>
  <c r="E162" i="4"/>
  <c r="E55" i="4"/>
  <c r="D187" i="4"/>
  <c r="D26" i="4"/>
  <c r="E245" i="4"/>
  <c r="E115" i="4"/>
  <c r="E8" i="4"/>
  <c r="E235" i="4"/>
  <c r="D169" i="4"/>
  <c r="D145" i="4"/>
  <c r="E102" i="4"/>
  <c r="D127" i="4"/>
  <c r="E199" i="4"/>
  <c r="D248" i="4"/>
  <c r="E198" i="4"/>
  <c r="D247" i="4"/>
  <c r="D124" i="4"/>
  <c r="E163" i="4"/>
  <c r="E56" i="4"/>
  <c r="D229" i="4"/>
  <c r="D99" i="4"/>
  <c r="E248" i="4"/>
  <c r="E152" i="4"/>
  <c r="E54" i="4"/>
  <c r="E272" i="4"/>
  <c r="E236" i="4"/>
  <c r="E188" i="4"/>
  <c r="E140" i="4"/>
  <c r="E92" i="4"/>
  <c r="E44" i="4"/>
  <c r="E187" i="4"/>
  <c r="E139" i="4"/>
  <c r="E91" i="4"/>
  <c r="E43" i="4"/>
  <c r="E270" i="4"/>
  <c r="E186" i="4"/>
  <c r="E269" i="4"/>
  <c r="E32" i="4"/>
  <c r="E9" i="4"/>
  <c r="E21" i="4"/>
  <c r="E33" i="4"/>
  <c r="E45" i="4"/>
  <c r="E57" i="4"/>
  <c r="E69" i="4"/>
  <c r="E81" i="4"/>
  <c r="E93" i="4"/>
  <c r="E105" i="4"/>
  <c r="E117" i="4"/>
  <c r="E129" i="4"/>
  <c r="E141" i="4"/>
  <c r="E153" i="4"/>
  <c r="E165" i="4"/>
  <c r="E177" i="4"/>
  <c r="E189" i="4"/>
  <c r="E201" i="4"/>
  <c r="E213" i="4"/>
  <c r="E225" i="4"/>
  <c r="E237" i="4"/>
  <c r="E249" i="4"/>
  <c r="E261" i="4"/>
  <c r="E273" i="4"/>
  <c r="E130" i="4"/>
  <c r="E178" i="4"/>
  <c r="E214" i="4"/>
  <c r="E238" i="4"/>
  <c r="E262" i="4"/>
  <c r="E11" i="4"/>
  <c r="E35" i="4"/>
  <c r="E59" i="4"/>
  <c r="E83" i="4"/>
  <c r="E107" i="4"/>
  <c r="E131" i="4"/>
  <c r="E155" i="4"/>
  <c r="E179" i="4"/>
  <c r="E215" i="4"/>
  <c r="E239" i="4"/>
  <c r="E263" i="4"/>
  <c r="E24" i="4"/>
  <c r="E72" i="4"/>
  <c r="E96" i="4"/>
  <c r="E132" i="4"/>
  <c r="E156" i="4"/>
  <c r="E180" i="4"/>
  <c r="E204" i="4"/>
  <c r="E228" i="4"/>
  <c r="E252" i="4"/>
  <c r="E25" i="4"/>
  <c r="E85" i="4"/>
  <c r="E121" i="4"/>
  <c r="E157" i="4"/>
  <c r="E181" i="4"/>
  <c r="E205" i="4"/>
  <c r="E241" i="4"/>
  <c r="E265" i="4"/>
  <c r="E26" i="4"/>
  <c r="E86" i="4"/>
  <c r="E122" i="4"/>
  <c r="E158" i="4"/>
  <c r="E182" i="4"/>
  <c r="E206" i="4"/>
  <c r="E230" i="4"/>
  <c r="E242" i="4"/>
  <c r="E266" i="4"/>
  <c r="E10" i="4"/>
  <c r="E22" i="4"/>
  <c r="E34" i="4"/>
  <c r="E46" i="4"/>
  <c r="E58" i="4"/>
  <c r="E70" i="4"/>
  <c r="E82" i="4"/>
  <c r="E94" i="4"/>
  <c r="E106" i="4"/>
  <c r="E118" i="4"/>
  <c r="E142" i="4"/>
  <c r="E154" i="4"/>
  <c r="E166" i="4"/>
  <c r="E190" i="4"/>
  <c r="E202" i="4"/>
  <c r="E226" i="4"/>
  <c r="E250" i="4"/>
  <c r="E274" i="4"/>
  <c r="E23" i="4"/>
  <c r="E47" i="4"/>
  <c r="E71" i="4"/>
  <c r="E95" i="4"/>
  <c r="E119" i="4"/>
  <c r="E143" i="4"/>
  <c r="E167" i="4"/>
  <c r="E191" i="4"/>
  <c r="E203" i="4"/>
  <c r="E227" i="4"/>
  <c r="E251" i="4"/>
  <c r="E12" i="4"/>
  <c r="E36" i="4"/>
  <c r="E48" i="4"/>
  <c r="E60" i="4"/>
  <c r="E84" i="4"/>
  <c r="E108" i="4"/>
  <c r="E120" i="4"/>
  <c r="E144" i="4"/>
  <c r="E168" i="4"/>
  <c r="E192" i="4"/>
  <c r="E216" i="4"/>
  <c r="E240" i="4"/>
  <c r="E264" i="4"/>
  <c r="E13" i="4"/>
  <c r="E37" i="4"/>
  <c r="E49" i="4"/>
  <c r="E61" i="4"/>
  <c r="E73" i="4"/>
  <c r="E97" i="4"/>
  <c r="E109" i="4"/>
  <c r="E133" i="4"/>
  <c r="E145" i="4"/>
  <c r="E169" i="4"/>
  <c r="E193" i="4"/>
  <c r="E217" i="4"/>
  <c r="E229" i="4"/>
  <c r="E253" i="4"/>
  <c r="E14" i="4"/>
  <c r="E38" i="4"/>
  <c r="E50" i="4"/>
  <c r="E62" i="4"/>
  <c r="E74" i="4"/>
  <c r="E98" i="4"/>
  <c r="E110" i="4"/>
  <c r="E134" i="4"/>
  <c r="E146" i="4"/>
  <c r="E170" i="4"/>
  <c r="E194" i="4"/>
  <c r="E218" i="4"/>
  <c r="E254" i="4"/>
  <c r="E15" i="4"/>
  <c r="E27" i="4"/>
  <c r="E39" i="4"/>
  <c r="E51" i="4"/>
  <c r="E63" i="4"/>
  <c r="E75" i="4"/>
  <c r="E87" i="4"/>
  <c r="E99" i="4"/>
  <c r="E111" i="4"/>
  <c r="E123" i="4"/>
  <c r="E135" i="4"/>
  <c r="E147" i="4"/>
  <c r="E159" i="4"/>
  <c r="E171" i="4"/>
  <c r="E183" i="4"/>
  <c r="E195" i="4"/>
  <c r="E207" i="4"/>
  <c r="E219" i="4"/>
  <c r="E231" i="4"/>
  <c r="E243" i="4"/>
  <c r="E255" i="4"/>
  <c r="E267" i="4"/>
  <c r="E16" i="4"/>
  <c r="E28" i="4"/>
  <c r="E40" i="4"/>
  <c r="E52" i="4"/>
  <c r="E64" i="4"/>
  <c r="E76" i="4"/>
  <c r="E88" i="4"/>
  <c r="E100" i="4"/>
  <c r="E112" i="4"/>
  <c r="E124" i="4"/>
  <c r="E136" i="4"/>
  <c r="E148" i="4"/>
  <c r="E160" i="4"/>
  <c r="E172" i="4"/>
  <c r="E184" i="4"/>
  <c r="E196" i="4"/>
  <c r="E208" i="4"/>
  <c r="E220" i="4"/>
  <c r="E232" i="4"/>
  <c r="E244" i="4"/>
  <c r="E256" i="4"/>
  <c r="E268" i="4"/>
  <c r="E5" i="4"/>
  <c r="E17" i="4"/>
  <c r="E29" i="4"/>
  <c r="E41" i="4"/>
  <c r="E53" i="4"/>
  <c r="E65" i="4"/>
  <c r="E77" i="4"/>
  <c r="E89" i="4"/>
  <c r="E101" i="4"/>
  <c r="E113" i="4"/>
  <c r="E125" i="4"/>
  <c r="E137" i="4"/>
  <c r="E149" i="4"/>
  <c r="E161" i="4"/>
  <c r="E173" i="4"/>
  <c r="E185" i="4"/>
  <c r="E197" i="4"/>
  <c r="E209" i="4"/>
  <c r="E221" i="4"/>
  <c r="E233" i="4"/>
  <c r="E234" i="4"/>
  <c r="E138" i="4"/>
  <c r="E90" i="4"/>
  <c r="E42" i="4"/>
  <c r="E224" i="4"/>
  <c r="E176" i="4"/>
  <c r="E128" i="4"/>
  <c r="E80" i="4"/>
  <c r="E260" i="4"/>
  <c r="E223" i="4"/>
  <c r="E175" i="4"/>
  <c r="E127" i="4"/>
  <c r="E79" i="4"/>
  <c r="E31" i="4"/>
  <c r="E259" i="4"/>
  <c r="E222" i="4"/>
  <c r="E174" i="4"/>
  <c r="E126" i="4"/>
  <c r="E30" i="4"/>
  <c r="E258" i="4"/>
  <c r="E212" i="4"/>
  <c r="E164" i="4"/>
  <c r="E116" i="4"/>
  <c r="E68" i="4"/>
  <c r="E20" i="4"/>
  <c r="D246" i="4"/>
  <c r="D184" i="4"/>
  <c r="D123" i="4"/>
  <c r="D231" i="4"/>
  <c r="D170" i="4"/>
  <c r="D107" i="4"/>
  <c r="D224" i="4"/>
  <c r="D98" i="4"/>
  <c r="D271" i="4"/>
  <c r="D148" i="4"/>
  <c r="D78" i="4"/>
  <c r="D163" i="4"/>
  <c r="D210" i="4"/>
  <c r="D81" i="4"/>
  <c r="D270" i="4"/>
  <c r="D208" i="4"/>
  <c r="D147" i="4"/>
  <c r="D268" i="4"/>
  <c r="D207" i="4"/>
  <c r="D146" i="4"/>
  <c r="D56" i="4"/>
  <c r="D266" i="4"/>
  <c r="D244" i="4"/>
  <c r="D223" i="4"/>
  <c r="D205" i="4"/>
  <c r="D183" i="4"/>
  <c r="D162" i="4"/>
  <c r="D140" i="4"/>
  <c r="D122" i="4"/>
  <c r="D96" i="4"/>
  <c r="D71" i="4"/>
  <c r="D49" i="4"/>
  <c r="D23" i="4"/>
  <c r="D265" i="4"/>
  <c r="D243" i="4"/>
  <c r="D222" i="4"/>
  <c r="D200" i="4"/>
  <c r="D182" i="4"/>
  <c r="D160" i="4"/>
  <c r="D139" i="4"/>
  <c r="D121" i="4"/>
  <c r="D95" i="4"/>
  <c r="D70" i="4"/>
  <c r="D44" i="4"/>
  <c r="D22" i="4"/>
  <c r="D50" i="4"/>
  <c r="D220" i="4"/>
  <c r="D68" i="4"/>
  <c r="D66" i="4"/>
  <c r="C22" i="4"/>
  <c r="D72" i="4"/>
  <c r="D242" i="4"/>
  <c r="D199" i="4"/>
  <c r="D159" i="4"/>
  <c r="D138" i="4"/>
  <c r="D116" i="4"/>
  <c r="D94" i="4"/>
  <c r="D42" i="4"/>
  <c r="D21" i="4"/>
  <c r="D259" i="4"/>
  <c r="D241" i="4"/>
  <c r="D219" i="4"/>
  <c r="D198" i="4"/>
  <c r="D176" i="4"/>
  <c r="D158" i="4"/>
  <c r="D136" i="4"/>
  <c r="D114" i="4"/>
  <c r="D93" i="4"/>
  <c r="D40" i="4"/>
  <c r="D14" i="4"/>
  <c r="D258" i="4"/>
  <c r="D236" i="4"/>
  <c r="D218" i="4"/>
  <c r="D196" i="4"/>
  <c r="D175" i="4"/>
  <c r="D157" i="4"/>
  <c r="D135" i="4"/>
  <c r="D112" i="4"/>
  <c r="D86" i="4"/>
  <c r="D64" i="4"/>
  <c r="D38" i="4"/>
  <c r="D13" i="4"/>
  <c r="D24" i="4"/>
  <c r="D260" i="4"/>
  <c r="D181" i="4"/>
  <c r="D256" i="4"/>
  <c r="D235" i="4"/>
  <c r="D217" i="4"/>
  <c r="D195" i="4"/>
  <c r="D174" i="4"/>
  <c r="D152" i="4"/>
  <c r="D134" i="4"/>
  <c r="D110" i="4"/>
  <c r="D85" i="4"/>
  <c r="D63" i="4"/>
  <c r="D37" i="4"/>
  <c r="D12" i="4"/>
  <c r="D255" i="4"/>
  <c r="D234" i="4"/>
  <c r="D212" i="4"/>
  <c r="D194" i="4"/>
  <c r="D172" i="4"/>
  <c r="D151" i="4"/>
  <c r="D133" i="4"/>
  <c r="D109" i="4"/>
  <c r="D84" i="4"/>
  <c r="D58" i="4"/>
  <c r="D36" i="4"/>
  <c r="D10" i="4"/>
  <c r="D272" i="4"/>
  <c r="D254" i="4"/>
  <c r="D232" i="4"/>
  <c r="D211" i="4"/>
  <c r="D193" i="4"/>
  <c r="D171" i="4"/>
  <c r="D150" i="4"/>
  <c r="D128" i="4"/>
  <c r="D108" i="4"/>
  <c r="D82" i="4"/>
  <c r="D57" i="4"/>
  <c r="D35" i="4"/>
  <c r="D9" i="4"/>
  <c r="D8" i="4"/>
  <c r="D80" i="4"/>
  <c r="D52" i="4"/>
  <c r="D27" i="4"/>
  <c r="D5" i="4"/>
  <c r="D17" i="4"/>
  <c r="D29" i="4"/>
  <c r="D41" i="4"/>
  <c r="D53" i="4"/>
  <c r="D65" i="4"/>
  <c r="D77" i="4"/>
  <c r="D89" i="4"/>
  <c r="D101" i="4"/>
  <c r="D113" i="4"/>
  <c r="D7" i="4"/>
  <c r="D19" i="4"/>
  <c r="D31" i="4"/>
  <c r="D43" i="4"/>
  <c r="D55" i="4"/>
  <c r="D67" i="4"/>
  <c r="D79" i="4"/>
  <c r="D91" i="4"/>
  <c r="D103" i="4"/>
  <c r="D115" i="4"/>
  <c r="D269" i="4"/>
  <c r="D257" i="4"/>
  <c r="D245" i="4"/>
  <c r="D233" i="4"/>
  <c r="D221" i="4"/>
  <c r="D209" i="4"/>
  <c r="D197" i="4"/>
  <c r="D185" i="4"/>
  <c r="D173" i="4"/>
  <c r="D161" i="4"/>
  <c r="D149" i="4"/>
  <c r="D137" i="4"/>
  <c r="D125" i="4"/>
  <c r="D111" i="4"/>
  <c r="D97" i="4"/>
  <c r="D83" i="4"/>
  <c r="D69" i="4"/>
  <c r="D54" i="4"/>
  <c r="D39" i="4"/>
  <c r="D25" i="4"/>
  <c r="D11" i="4"/>
  <c r="D264" i="4"/>
  <c r="D240" i="4"/>
  <c r="D216" i="4"/>
  <c r="D192" i="4"/>
  <c r="D180" i="4"/>
  <c r="D168" i="4"/>
  <c r="D144" i="4"/>
  <c r="D132" i="4"/>
  <c r="D120" i="4"/>
  <c r="D106" i="4"/>
  <c r="D92" i="4"/>
  <c r="D76" i="4"/>
  <c r="D62" i="4"/>
  <c r="D48" i="4"/>
  <c r="D34" i="4"/>
  <c r="D20" i="4"/>
  <c r="G4" i="4"/>
  <c r="D252" i="4"/>
  <c r="D204" i="4"/>
  <c r="D156" i="4"/>
  <c r="D263" i="4"/>
  <c r="D251" i="4"/>
  <c r="D239" i="4"/>
  <c r="D227" i="4"/>
  <c r="D215" i="4"/>
  <c r="D203" i="4"/>
  <c r="D191" i="4"/>
  <c r="D179" i="4"/>
  <c r="D167" i="4"/>
  <c r="D155" i="4"/>
  <c r="D143" i="4"/>
  <c r="D131" i="4"/>
  <c r="D119" i="4"/>
  <c r="D105" i="4"/>
  <c r="D90" i="4"/>
  <c r="D75" i="4"/>
  <c r="D61" i="4"/>
  <c r="D47" i="4"/>
  <c r="D33" i="4"/>
  <c r="D18" i="4"/>
  <c r="D228" i="4"/>
  <c r="D274" i="4"/>
  <c r="D262" i="4"/>
  <c r="D250" i="4"/>
  <c r="D238" i="4"/>
  <c r="D226" i="4"/>
  <c r="D214" i="4"/>
  <c r="D202" i="4"/>
  <c r="D190" i="4"/>
  <c r="D178" i="4"/>
  <c r="D166" i="4"/>
  <c r="D154" i="4"/>
  <c r="D142" i="4"/>
  <c r="D130" i="4"/>
  <c r="D118" i="4"/>
  <c r="D104" i="4"/>
  <c r="D88" i="4"/>
  <c r="D74" i="4"/>
  <c r="D60" i="4"/>
  <c r="D46" i="4"/>
  <c r="D32" i="4"/>
  <c r="D16" i="4"/>
  <c r="D273" i="4"/>
  <c r="D261" i="4"/>
  <c r="D249" i="4"/>
  <c r="D237" i="4"/>
  <c r="D225" i="4"/>
  <c r="D213" i="4"/>
  <c r="D201" i="4"/>
  <c r="D189" i="4"/>
  <c r="D177" i="4"/>
  <c r="D165" i="4"/>
  <c r="D153" i="4"/>
  <c r="D141" i="4"/>
  <c r="D129" i="4"/>
  <c r="D117" i="4"/>
  <c r="D102" i="4"/>
  <c r="D87" i="4"/>
  <c r="D73" i="4"/>
  <c r="D59" i="4"/>
  <c r="D45" i="4"/>
  <c r="D30" i="4"/>
  <c r="D15" i="4"/>
  <c r="C21" i="4"/>
  <c r="C33" i="4"/>
  <c r="C15" i="4"/>
  <c r="C30" i="4"/>
  <c r="C14" i="4"/>
  <c r="C29" i="4"/>
  <c r="C11" i="4"/>
  <c r="C28" i="4"/>
  <c r="C10" i="4"/>
  <c r="C27" i="4"/>
  <c r="C6" i="4"/>
  <c r="C26" i="4"/>
  <c r="C5" i="4"/>
  <c r="C23" i="4"/>
  <c r="C18" i="4"/>
  <c r="C35" i="4"/>
  <c r="C17" i="4"/>
  <c r="C34" i="4"/>
  <c r="C16" i="4"/>
  <c r="C13" i="4"/>
  <c r="C36" i="4"/>
  <c r="C24" i="4"/>
  <c r="C12" i="4"/>
  <c r="C9" i="4"/>
  <c r="C32" i="4"/>
  <c r="C20" i="4"/>
  <c r="C8" i="4"/>
  <c r="C31" i="4"/>
  <c r="C19" i="4"/>
  <c r="C7" i="4"/>
  <c r="F51" i="5" l="1"/>
  <c r="F63" i="5"/>
  <c r="F60" i="5"/>
  <c r="F26" i="5"/>
  <c r="F42" i="5"/>
  <c r="F61" i="5"/>
  <c r="F62" i="5"/>
  <c r="F66" i="5"/>
  <c r="F12" i="5"/>
  <c r="F39" i="5"/>
  <c r="F9" i="5"/>
  <c r="G35" i="4"/>
  <c r="H35" i="4" s="1"/>
  <c r="G47" i="4"/>
  <c r="H47" i="4" s="1"/>
  <c r="G59" i="4"/>
  <c r="H59" i="4" s="1"/>
  <c r="G71" i="4"/>
  <c r="H71" i="4" s="1"/>
  <c r="G83" i="4"/>
  <c r="H83" i="4" s="1"/>
  <c r="G95" i="4"/>
  <c r="H95" i="4" s="1"/>
  <c r="G107" i="4"/>
  <c r="H107" i="4" s="1"/>
  <c r="G119" i="4"/>
  <c r="G131" i="4"/>
  <c r="H131" i="4" s="1"/>
  <c r="G143" i="4"/>
  <c r="H143" i="4" s="1"/>
  <c r="G155" i="4"/>
  <c r="H155" i="4" s="1"/>
  <c r="G167" i="4"/>
  <c r="H167" i="4" s="1"/>
  <c r="G179" i="4"/>
  <c r="H179" i="4" s="1"/>
  <c r="G191" i="4"/>
  <c r="H191" i="4" s="1"/>
  <c r="G203" i="4"/>
  <c r="H203" i="4" s="1"/>
  <c r="G215" i="4"/>
  <c r="H215" i="4" s="1"/>
  <c r="G227" i="4"/>
  <c r="H227" i="4" s="1"/>
  <c r="G239" i="4"/>
  <c r="H239" i="4" s="1"/>
  <c r="G251" i="4"/>
  <c r="H251" i="4" s="1"/>
  <c r="G263" i="4"/>
  <c r="H263" i="4" s="1"/>
  <c r="G11" i="4"/>
  <c r="H11" i="4" s="1"/>
  <c r="G26" i="4"/>
  <c r="H26" i="4" s="1"/>
  <c r="G38" i="4"/>
  <c r="H38" i="4" s="1"/>
  <c r="G50" i="4"/>
  <c r="H50" i="4" s="1"/>
  <c r="G62" i="4"/>
  <c r="H62" i="4" s="1"/>
  <c r="G74" i="4"/>
  <c r="H74" i="4" s="1"/>
  <c r="G86" i="4"/>
  <c r="H86" i="4" s="1"/>
  <c r="G98" i="4"/>
  <c r="H98" i="4" s="1"/>
  <c r="G110" i="4"/>
  <c r="H110" i="4" s="1"/>
  <c r="G122" i="4"/>
  <c r="H122" i="4" s="1"/>
  <c r="G134" i="4"/>
  <c r="H134" i="4" s="1"/>
  <c r="G146" i="4"/>
  <c r="H146" i="4" s="1"/>
  <c r="G158" i="4"/>
  <c r="H158" i="4" s="1"/>
  <c r="G170" i="4"/>
  <c r="H170" i="4" s="1"/>
  <c r="G182" i="4"/>
  <c r="H182" i="4" s="1"/>
  <c r="G194" i="4"/>
  <c r="H194" i="4" s="1"/>
  <c r="G206" i="4"/>
  <c r="H206" i="4" s="1"/>
  <c r="G218" i="4"/>
  <c r="H218" i="4" s="1"/>
  <c r="G230" i="4"/>
  <c r="H230" i="4" s="1"/>
  <c r="G242" i="4"/>
  <c r="H242" i="4" s="1"/>
  <c r="G254" i="4"/>
  <c r="H254" i="4" s="1"/>
  <c r="G266" i="4"/>
  <c r="H266" i="4" s="1"/>
  <c r="G14" i="4"/>
  <c r="H14" i="4" s="1"/>
  <c r="G28" i="4"/>
  <c r="H28" i="4" s="1"/>
  <c r="G40" i="4"/>
  <c r="H40" i="4" s="1"/>
  <c r="G52" i="4"/>
  <c r="H52" i="4" s="1"/>
  <c r="G64" i="4"/>
  <c r="H64" i="4" s="1"/>
  <c r="G76" i="4"/>
  <c r="H76" i="4" s="1"/>
  <c r="G88" i="4"/>
  <c r="H88" i="4" s="1"/>
  <c r="G100" i="4"/>
  <c r="H100" i="4" s="1"/>
  <c r="G112" i="4"/>
  <c r="H112" i="4" s="1"/>
  <c r="G124" i="4"/>
  <c r="H124" i="4" s="1"/>
  <c r="G136" i="4"/>
  <c r="H136" i="4" s="1"/>
  <c r="G148" i="4"/>
  <c r="H148" i="4" s="1"/>
  <c r="G160" i="4"/>
  <c r="H160" i="4" s="1"/>
  <c r="G172" i="4"/>
  <c r="H172" i="4" s="1"/>
  <c r="G184" i="4"/>
  <c r="H184" i="4" s="1"/>
  <c r="G196" i="4"/>
  <c r="H196" i="4" s="1"/>
  <c r="G208" i="4"/>
  <c r="H208" i="4" s="1"/>
  <c r="G220" i="4"/>
  <c r="H220" i="4" s="1"/>
  <c r="G232" i="4"/>
  <c r="H232" i="4" s="1"/>
  <c r="G244" i="4"/>
  <c r="H244" i="4" s="1"/>
  <c r="G256" i="4"/>
  <c r="H256" i="4" s="1"/>
  <c r="G268" i="4"/>
  <c r="H268" i="4" s="1"/>
  <c r="G16" i="4"/>
  <c r="H16" i="4" s="1"/>
  <c r="G32" i="4"/>
  <c r="H32" i="4" s="1"/>
  <c r="G44" i="4"/>
  <c r="H44" i="4" s="1"/>
  <c r="G56" i="4"/>
  <c r="H56" i="4" s="1"/>
  <c r="G68" i="4"/>
  <c r="H68" i="4" s="1"/>
  <c r="G80" i="4"/>
  <c r="H80" i="4" s="1"/>
  <c r="G92" i="4"/>
  <c r="H92" i="4" s="1"/>
  <c r="G104" i="4"/>
  <c r="H104" i="4" s="1"/>
  <c r="G116" i="4"/>
  <c r="H116" i="4" s="1"/>
  <c r="G128" i="4"/>
  <c r="H128" i="4" s="1"/>
  <c r="G140" i="4"/>
  <c r="H140" i="4" s="1"/>
  <c r="G152" i="4"/>
  <c r="H152" i="4" s="1"/>
  <c r="G164" i="4"/>
  <c r="H164" i="4" s="1"/>
  <c r="G176" i="4"/>
  <c r="H176" i="4" s="1"/>
  <c r="G188" i="4"/>
  <c r="H188" i="4" s="1"/>
  <c r="G200" i="4"/>
  <c r="H200" i="4" s="1"/>
  <c r="G212" i="4"/>
  <c r="H212" i="4" s="1"/>
  <c r="G224" i="4"/>
  <c r="H224" i="4" s="1"/>
  <c r="G236" i="4"/>
  <c r="H236" i="4" s="1"/>
  <c r="G248" i="4"/>
  <c r="H248" i="4" s="1"/>
  <c r="G260" i="4"/>
  <c r="H260" i="4" s="1"/>
  <c r="G272" i="4"/>
  <c r="H272" i="4" s="1"/>
  <c r="G8" i="4"/>
  <c r="H8" i="4" s="1"/>
  <c r="G31" i="4"/>
  <c r="H31" i="4" s="1"/>
  <c r="G67" i="4"/>
  <c r="H67" i="4" s="1"/>
  <c r="G103" i="4"/>
  <c r="H103" i="4" s="1"/>
  <c r="G157" i="4"/>
  <c r="H157" i="4" s="1"/>
  <c r="G211" i="4"/>
  <c r="H211" i="4" s="1"/>
  <c r="G265" i="4"/>
  <c r="H265" i="4" s="1"/>
  <c r="G19" i="4"/>
  <c r="H19" i="4" s="1"/>
  <c r="G33" i="4"/>
  <c r="H33" i="4" s="1"/>
  <c r="G51" i="4"/>
  <c r="H51" i="4" s="1"/>
  <c r="G69" i="4"/>
  <c r="H69" i="4" s="1"/>
  <c r="G87" i="4"/>
  <c r="H87" i="4" s="1"/>
  <c r="G105" i="4"/>
  <c r="H105" i="4" s="1"/>
  <c r="G123" i="4"/>
  <c r="H123" i="4" s="1"/>
  <c r="G141" i="4"/>
  <c r="H141" i="4" s="1"/>
  <c r="G159" i="4"/>
  <c r="H159" i="4" s="1"/>
  <c r="G177" i="4"/>
  <c r="H177" i="4" s="1"/>
  <c r="G195" i="4"/>
  <c r="H195" i="4" s="1"/>
  <c r="G213" i="4"/>
  <c r="H213" i="4" s="1"/>
  <c r="G231" i="4"/>
  <c r="H231" i="4" s="1"/>
  <c r="G249" i="4"/>
  <c r="H249" i="4" s="1"/>
  <c r="G267" i="4"/>
  <c r="H267" i="4" s="1"/>
  <c r="G20" i="4"/>
  <c r="H20" i="4" s="1"/>
  <c r="G25" i="4"/>
  <c r="H25" i="4" s="1"/>
  <c r="G34" i="4"/>
  <c r="H34" i="4" s="1"/>
  <c r="G53" i="4"/>
  <c r="H53" i="4" s="1"/>
  <c r="G70" i="4"/>
  <c r="H70" i="4" s="1"/>
  <c r="G89" i="4"/>
  <c r="H89" i="4" s="1"/>
  <c r="G106" i="4"/>
  <c r="H106" i="4" s="1"/>
  <c r="G125" i="4"/>
  <c r="H125" i="4" s="1"/>
  <c r="G142" i="4"/>
  <c r="H142" i="4" s="1"/>
  <c r="G161" i="4"/>
  <c r="H161" i="4" s="1"/>
  <c r="G178" i="4"/>
  <c r="H178" i="4" s="1"/>
  <c r="G197" i="4"/>
  <c r="H197" i="4" s="1"/>
  <c r="G214" i="4"/>
  <c r="H214" i="4" s="1"/>
  <c r="G233" i="4"/>
  <c r="H233" i="4" s="1"/>
  <c r="G250" i="4"/>
  <c r="H250" i="4" s="1"/>
  <c r="G269" i="4"/>
  <c r="H269" i="4" s="1"/>
  <c r="G5" i="4"/>
  <c r="H5" i="4" s="1"/>
  <c r="O5" i="4" s="1"/>
  <c r="G21" i="4"/>
  <c r="H21" i="4" s="1"/>
  <c r="G61" i="4"/>
  <c r="H61" i="4" s="1"/>
  <c r="G36" i="4"/>
  <c r="H36" i="4" s="1"/>
  <c r="G54" i="4"/>
  <c r="H54" i="4" s="1"/>
  <c r="G72" i="4"/>
  <c r="H72" i="4" s="1"/>
  <c r="G90" i="4"/>
  <c r="H90" i="4" s="1"/>
  <c r="G108" i="4"/>
  <c r="H108" i="4" s="1"/>
  <c r="G126" i="4"/>
  <c r="H126" i="4" s="1"/>
  <c r="G144" i="4"/>
  <c r="H144" i="4" s="1"/>
  <c r="G162" i="4"/>
  <c r="H162" i="4" s="1"/>
  <c r="G180" i="4"/>
  <c r="H180" i="4" s="1"/>
  <c r="G198" i="4"/>
  <c r="H198" i="4" s="1"/>
  <c r="G216" i="4"/>
  <c r="H216" i="4" s="1"/>
  <c r="G234" i="4"/>
  <c r="H234" i="4" s="1"/>
  <c r="G252" i="4"/>
  <c r="H252" i="4" s="1"/>
  <c r="G270" i="4"/>
  <c r="H270" i="4" s="1"/>
  <c r="G6" i="4"/>
  <c r="H6" i="4" s="1"/>
  <c r="O6" i="4" s="1"/>
  <c r="G22" i="4"/>
  <c r="H22" i="4" s="1"/>
  <c r="G78" i="4"/>
  <c r="H78" i="4" s="1"/>
  <c r="G12" i="4"/>
  <c r="H12" i="4" s="1"/>
  <c r="G37" i="4"/>
  <c r="H37" i="4" s="1"/>
  <c r="G55" i="4"/>
  <c r="H55" i="4" s="1"/>
  <c r="G73" i="4"/>
  <c r="H73" i="4" s="1"/>
  <c r="G91" i="4"/>
  <c r="H91" i="4" s="1"/>
  <c r="G109" i="4"/>
  <c r="H109" i="4" s="1"/>
  <c r="G127" i="4"/>
  <c r="H127" i="4" s="1"/>
  <c r="G145" i="4"/>
  <c r="H145" i="4" s="1"/>
  <c r="G163" i="4"/>
  <c r="H163" i="4" s="1"/>
  <c r="G181" i="4"/>
  <c r="H181" i="4" s="1"/>
  <c r="G199" i="4"/>
  <c r="H199" i="4" s="1"/>
  <c r="G217" i="4"/>
  <c r="H217" i="4" s="1"/>
  <c r="G235" i="4"/>
  <c r="H235" i="4" s="1"/>
  <c r="G253" i="4"/>
  <c r="H253" i="4" s="1"/>
  <c r="G271" i="4"/>
  <c r="H271" i="4" s="1"/>
  <c r="G7" i="4"/>
  <c r="H7" i="4" s="1"/>
  <c r="O7" i="4" s="1"/>
  <c r="G23" i="4"/>
  <c r="H23" i="4" s="1"/>
  <c r="G42" i="4"/>
  <c r="H42" i="4" s="1"/>
  <c r="G186" i="4"/>
  <c r="H186" i="4" s="1"/>
  <c r="G258" i="4"/>
  <c r="H258" i="4" s="1"/>
  <c r="G79" i="4"/>
  <c r="H79" i="4" s="1"/>
  <c r="G187" i="4"/>
  <c r="H187" i="4" s="1"/>
  <c r="G259" i="4"/>
  <c r="H259" i="4" s="1"/>
  <c r="G39" i="4"/>
  <c r="H39" i="4" s="1"/>
  <c r="G57" i="4"/>
  <c r="H57" i="4" s="1"/>
  <c r="G75" i="4"/>
  <c r="H75" i="4" s="1"/>
  <c r="G93" i="4"/>
  <c r="H93" i="4" s="1"/>
  <c r="G111" i="4"/>
  <c r="H111" i="4" s="1"/>
  <c r="G129" i="4"/>
  <c r="H129" i="4" s="1"/>
  <c r="G147" i="4"/>
  <c r="H147" i="4" s="1"/>
  <c r="G165" i="4"/>
  <c r="H165" i="4" s="1"/>
  <c r="G183" i="4"/>
  <c r="H183" i="4" s="1"/>
  <c r="G201" i="4"/>
  <c r="H201" i="4" s="1"/>
  <c r="G219" i="4"/>
  <c r="H219" i="4" s="1"/>
  <c r="G237" i="4"/>
  <c r="H237" i="4" s="1"/>
  <c r="G255" i="4"/>
  <c r="H255" i="4" s="1"/>
  <c r="G273" i="4"/>
  <c r="H273" i="4" s="1"/>
  <c r="G9" i="4"/>
  <c r="H9" i="4" s="1"/>
  <c r="G24" i="4"/>
  <c r="H24" i="4" s="1"/>
  <c r="G132" i="4"/>
  <c r="H132" i="4" s="1"/>
  <c r="G222" i="4"/>
  <c r="H222" i="4" s="1"/>
  <c r="G115" i="4"/>
  <c r="H115" i="4" s="1"/>
  <c r="G205" i="4"/>
  <c r="H205" i="4" s="1"/>
  <c r="G41" i="4"/>
  <c r="H41" i="4" s="1"/>
  <c r="G58" i="4"/>
  <c r="H58" i="4" s="1"/>
  <c r="G77" i="4"/>
  <c r="H77" i="4" s="1"/>
  <c r="G94" i="4"/>
  <c r="H94" i="4" s="1"/>
  <c r="G113" i="4"/>
  <c r="H113" i="4" s="1"/>
  <c r="G130" i="4"/>
  <c r="H130" i="4" s="1"/>
  <c r="G149" i="4"/>
  <c r="H149" i="4" s="1"/>
  <c r="G166" i="4"/>
  <c r="H166" i="4" s="1"/>
  <c r="G185" i="4"/>
  <c r="H185" i="4" s="1"/>
  <c r="G202" i="4"/>
  <c r="H202" i="4" s="1"/>
  <c r="G221" i="4"/>
  <c r="H221" i="4" s="1"/>
  <c r="G238" i="4"/>
  <c r="H238" i="4" s="1"/>
  <c r="G257" i="4"/>
  <c r="H257" i="4" s="1"/>
  <c r="G274" i="4"/>
  <c r="H274" i="4" s="1"/>
  <c r="G10" i="4"/>
  <c r="H10" i="4" s="1"/>
  <c r="G60" i="4"/>
  <c r="H60" i="4" s="1"/>
  <c r="G96" i="4"/>
  <c r="H96" i="4" s="1"/>
  <c r="G150" i="4"/>
  <c r="H150" i="4" s="1"/>
  <c r="G204" i="4"/>
  <c r="H204" i="4" s="1"/>
  <c r="G43" i="4"/>
  <c r="H43" i="4" s="1"/>
  <c r="G133" i="4"/>
  <c r="H133" i="4" s="1"/>
  <c r="G169" i="4"/>
  <c r="H169" i="4" s="1"/>
  <c r="G223" i="4"/>
  <c r="H223" i="4" s="1"/>
  <c r="H4" i="4"/>
  <c r="G114" i="4"/>
  <c r="H114" i="4" s="1"/>
  <c r="G168" i="4"/>
  <c r="H168" i="4" s="1"/>
  <c r="G240" i="4"/>
  <c r="H240" i="4" s="1"/>
  <c r="G151" i="4"/>
  <c r="H151" i="4" s="1"/>
  <c r="G241" i="4"/>
  <c r="H241" i="4" s="1"/>
  <c r="G13" i="4"/>
  <c r="H13" i="4" s="1"/>
  <c r="G30" i="4"/>
  <c r="H30" i="4" s="1"/>
  <c r="G48" i="4"/>
  <c r="H48" i="4" s="1"/>
  <c r="G66" i="4"/>
  <c r="H66" i="4" s="1"/>
  <c r="G84" i="4"/>
  <c r="H84" i="4" s="1"/>
  <c r="G102" i="4"/>
  <c r="H102" i="4" s="1"/>
  <c r="G120" i="4"/>
  <c r="H120" i="4" s="1"/>
  <c r="G138" i="4"/>
  <c r="H138" i="4" s="1"/>
  <c r="G156" i="4"/>
  <c r="H156" i="4" s="1"/>
  <c r="G174" i="4"/>
  <c r="H174" i="4" s="1"/>
  <c r="G192" i="4"/>
  <c r="H192" i="4" s="1"/>
  <c r="G210" i="4"/>
  <c r="H210" i="4" s="1"/>
  <c r="G228" i="4"/>
  <c r="H228" i="4" s="1"/>
  <c r="G246" i="4"/>
  <c r="H246" i="4" s="1"/>
  <c r="G264" i="4"/>
  <c r="H264" i="4" s="1"/>
  <c r="G18" i="4"/>
  <c r="H18" i="4" s="1"/>
  <c r="G49" i="4"/>
  <c r="H49" i="4" s="1"/>
  <c r="G85" i="4"/>
  <c r="H85" i="4" s="1"/>
  <c r="G121" i="4"/>
  <c r="H121" i="4" s="1"/>
  <c r="G139" i="4"/>
  <c r="H139" i="4" s="1"/>
  <c r="G175" i="4"/>
  <c r="H175" i="4" s="1"/>
  <c r="G193" i="4"/>
  <c r="H193" i="4" s="1"/>
  <c r="G229" i="4"/>
  <c r="H229" i="4" s="1"/>
  <c r="G247" i="4"/>
  <c r="H247" i="4" s="1"/>
  <c r="G97" i="4"/>
  <c r="H97" i="4" s="1"/>
  <c r="G99" i="4"/>
  <c r="H99" i="4" s="1"/>
  <c r="G207" i="4"/>
  <c r="H207" i="4" s="1"/>
  <c r="G15" i="4"/>
  <c r="H15" i="4" s="1"/>
  <c r="G101" i="4"/>
  <c r="H101" i="4" s="1"/>
  <c r="G209" i="4"/>
  <c r="H209" i="4" s="1"/>
  <c r="G17" i="4"/>
  <c r="H17" i="4" s="1"/>
  <c r="G153" i="4"/>
  <c r="H153" i="4" s="1"/>
  <c r="G81" i="4"/>
  <c r="H81" i="4" s="1"/>
  <c r="G117" i="4"/>
  <c r="H117" i="4" s="1"/>
  <c r="G225" i="4"/>
  <c r="H225" i="4" s="1"/>
  <c r="G63" i="4"/>
  <c r="H63" i="4" s="1"/>
  <c r="G82" i="4"/>
  <c r="H82" i="4" s="1"/>
  <c r="G118" i="4"/>
  <c r="H118" i="4" s="1"/>
  <c r="G226" i="4"/>
  <c r="H226" i="4" s="1"/>
  <c r="G27" i="4"/>
  <c r="H27" i="4" s="1"/>
  <c r="G135" i="4"/>
  <c r="H135" i="4" s="1"/>
  <c r="G243" i="4"/>
  <c r="H243" i="4" s="1"/>
  <c r="G45" i="4"/>
  <c r="H45" i="4" s="1"/>
  <c r="G65" i="4"/>
  <c r="H65" i="4" s="1"/>
  <c r="G190" i="4"/>
  <c r="H190" i="4" s="1"/>
  <c r="G29" i="4"/>
  <c r="H29" i="4" s="1"/>
  <c r="G137" i="4"/>
  <c r="H137" i="4" s="1"/>
  <c r="G245" i="4"/>
  <c r="H245" i="4" s="1"/>
  <c r="G261" i="4"/>
  <c r="H261" i="4" s="1"/>
  <c r="G173" i="4"/>
  <c r="H173" i="4" s="1"/>
  <c r="G189" i="4"/>
  <c r="H189" i="4" s="1"/>
  <c r="G46" i="4"/>
  <c r="H46" i="4" s="1"/>
  <c r="G154" i="4"/>
  <c r="H154" i="4" s="1"/>
  <c r="G262" i="4"/>
  <c r="H262" i="4" s="1"/>
  <c r="G171" i="4"/>
  <c r="H171" i="4" s="1"/>
  <c r="H119" i="4"/>
  <c r="C37" i="4"/>
  <c r="C49" i="4"/>
  <c r="C61" i="4"/>
  <c r="C73" i="4"/>
  <c r="C85" i="4"/>
  <c r="C97" i="4"/>
  <c r="C109" i="4"/>
  <c r="C121" i="4"/>
  <c r="C133" i="4"/>
  <c r="C145" i="4"/>
  <c r="C157" i="4"/>
  <c r="C169" i="4"/>
  <c r="C181" i="4"/>
  <c r="C193" i="4"/>
  <c r="C217" i="4"/>
  <c r="C229" i="4"/>
  <c r="C253" i="4"/>
  <c r="C38" i="4"/>
  <c r="C74" i="4"/>
  <c r="C86" i="4"/>
  <c r="C110" i="4"/>
  <c r="C134" i="4"/>
  <c r="C158" i="4"/>
  <c r="C182" i="4"/>
  <c r="C218" i="4"/>
  <c r="C242" i="4"/>
  <c r="C266" i="4"/>
  <c r="C171" i="4"/>
  <c r="C219" i="4"/>
  <c r="C255" i="4"/>
  <c r="C256" i="4"/>
  <c r="C62" i="4"/>
  <c r="C194" i="4"/>
  <c r="C39" i="4"/>
  <c r="C51" i="4"/>
  <c r="C63" i="4"/>
  <c r="C75" i="4"/>
  <c r="C87" i="4"/>
  <c r="C99" i="4"/>
  <c r="C111" i="4"/>
  <c r="C123" i="4"/>
  <c r="C135" i="4"/>
  <c r="C147" i="4"/>
  <c r="C183" i="4"/>
  <c r="C195" i="4"/>
  <c r="C207" i="4"/>
  <c r="C231" i="4"/>
  <c r="C267" i="4"/>
  <c r="C244" i="4"/>
  <c r="C40" i="4"/>
  <c r="C52" i="4"/>
  <c r="C64" i="4"/>
  <c r="C76" i="4"/>
  <c r="C88" i="4"/>
  <c r="C100" i="4"/>
  <c r="C112" i="4"/>
  <c r="C124" i="4"/>
  <c r="C136" i="4"/>
  <c r="C148" i="4"/>
  <c r="C160" i="4"/>
  <c r="C172" i="4"/>
  <c r="C184" i="4"/>
  <c r="C196" i="4"/>
  <c r="C208" i="4"/>
  <c r="C220" i="4"/>
  <c r="C268" i="4"/>
  <c r="C41" i="4"/>
  <c r="C53" i="4"/>
  <c r="C65" i="4"/>
  <c r="C77" i="4"/>
  <c r="C89" i="4"/>
  <c r="C101" i="4"/>
  <c r="C113" i="4"/>
  <c r="C125" i="4"/>
  <c r="C137" i="4"/>
  <c r="C149" i="4"/>
  <c r="C161" i="4"/>
  <c r="C173" i="4"/>
  <c r="C185" i="4"/>
  <c r="C197" i="4"/>
  <c r="C209" i="4"/>
  <c r="C221" i="4"/>
  <c r="C233" i="4"/>
  <c r="C245" i="4"/>
  <c r="C257" i="4"/>
  <c r="C269" i="4"/>
  <c r="C42" i="4"/>
  <c r="C54" i="4"/>
  <c r="C66" i="4"/>
  <c r="C78" i="4"/>
  <c r="C90" i="4"/>
  <c r="C102" i="4"/>
  <c r="C114" i="4"/>
  <c r="C126" i="4"/>
  <c r="C138" i="4"/>
  <c r="C150" i="4"/>
  <c r="C162" i="4"/>
  <c r="C174" i="4"/>
  <c r="C186" i="4"/>
  <c r="C198" i="4"/>
  <c r="C210" i="4"/>
  <c r="C222" i="4"/>
  <c r="C234" i="4"/>
  <c r="C246" i="4"/>
  <c r="C258" i="4"/>
  <c r="C270" i="4"/>
  <c r="C43" i="4"/>
  <c r="C55" i="4"/>
  <c r="C67" i="4"/>
  <c r="C79" i="4"/>
  <c r="C91" i="4"/>
  <c r="C103" i="4"/>
  <c r="C115" i="4"/>
  <c r="C127" i="4"/>
  <c r="C139" i="4"/>
  <c r="C151" i="4"/>
  <c r="C163" i="4"/>
  <c r="C175" i="4"/>
  <c r="C187" i="4"/>
  <c r="C199" i="4"/>
  <c r="C211" i="4"/>
  <c r="C223" i="4"/>
  <c r="C235" i="4"/>
  <c r="C247" i="4"/>
  <c r="C259" i="4"/>
  <c r="C271" i="4"/>
  <c r="C261" i="4"/>
  <c r="C70" i="4"/>
  <c r="C106" i="4"/>
  <c r="C130" i="4"/>
  <c r="C154" i="4"/>
  <c r="C178" i="4"/>
  <c r="C202" i="4"/>
  <c r="C238" i="4"/>
  <c r="C274" i="4"/>
  <c r="C107" i="4"/>
  <c r="C215" i="4"/>
  <c r="C44" i="4"/>
  <c r="C56" i="4"/>
  <c r="C68" i="4"/>
  <c r="C80" i="4"/>
  <c r="C92" i="4"/>
  <c r="C104" i="4"/>
  <c r="C116" i="4"/>
  <c r="C128" i="4"/>
  <c r="C140" i="4"/>
  <c r="C152" i="4"/>
  <c r="C164" i="4"/>
  <c r="C176" i="4"/>
  <c r="C188" i="4"/>
  <c r="C200" i="4"/>
  <c r="C212" i="4"/>
  <c r="C224" i="4"/>
  <c r="C236" i="4"/>
  <c r="C248" i="4"/>
  <c r="C260" i="4"/>
  <c r="C272" i="4"/>
  <c r="C45" i="4"/>
  <c r="C57" i="4"/>
  <c r="C69" i="4"/>
  <c r="C81" i="4"/>
  <c r="C93" i="4"/>
  <c r="C105" i="4"/>
  <c r="C117" i="4"/>
  <c r="C129" i="4"/>
  <c r="C141" i="4"/>
  <c r="C153" i="4"/>
  <c r="C165" i="4"/>
  <c r="C177" i="4"/>
  <c r="C189" i="4"/>
  <c r="C201" i="4"/>
  <c r="C213" i="4"/>
  <c r="C225" i="4"/>
  <c r="C237" i="4"/>
  <c r="C249" i="4"/>
  <c r="C273" i="4"/>
  <c r="C58" i="4"/>
  <c r="C82" i="4"/>
  <c r="C118" i="4"/>
  <c r="C142" i="4"/>
  <c r="C166" i="4"/>
  <c r="C190" i="4"/>
  <c r="C226" i="4"/>
  <c r="C262" i="4"/>
  <c r="C119" i="4"/>
  <c r="C239" i="4"/>
  <c r="C94" i="4"/>
  <c r="C214" i="4"/>
  <c r="C179" i="4"/>
  <c r="C251" i="4"/>
  <c r="C46" i="4"/>
  <c r="C250" i="4"/>
  <c r="C155" i="4"/>
  <c r="C263" i="4"/>
  <c r="C47" i="4"/>
  <c r="C59" i="4"/>
  <c r="C71" i="4"/>
  <c r="C83" i="4"/>
  <c r="C95" i="4"/>
  <c r="C131" i="4"/>
  <c r="C143" i="4"/>
  <c r="C167" i="4"/>
  <c r="C191" i="4"/>
  <c r="C203" i="4"/>
  <c r="C227" i="4"/>
  <c r="C48" i="4"/>
  <c r="C60" i="4"/>
  <c r="C72" i="4"/>
  <c r="C84" i="4"/>
  <c r="C96" i="4"/>
  <c r="C108" i="4"/>
  <c r="C120" i="4"/>
  <c r="C132" i="4"/>
  <c r="C144" i="4"/>
  <c r="C156" i="4"/>
  <c r="C168" i="4"/>
  <c r="C180" i="4"/>
  <c r="C192" i="4"/>
  <c r="C204" i="4"/>
  <c r="C216" i="4"/>
  <c r="C228" i="4"/>
  <c r="C240" i="4"/>
  <c r="C252" i="4"/>
  <c r="C264" i="4"/>
  <c r="C205" i="4"/>
  <c r="C241" i="4"/>
  <c r="C265" i="4"/>
  <c r="C50" i="4"/>
  <c r="C98" i="4"/>
  <c r="C122" i="4"/>
  <c r="C146" i="4"/>
  <c r="C170" i="4"/>
  <c r="C206" i="4"/>
  <c r="C230" i="4"/>
  <c r="C254" i="4"/>
  <c r="C159" i="4"/>
  <c r="C243" i="4"/>
  <c r="C232" i="4"/>
  <c r="P4" i="4" l="1"/>
  <c r="O4" i="4"/>
  <c r="P153" i="4"/>
  <c r="P241" i="4"/>
  <c r="P132" i="4"/>
  <c r="P145" i="4"/>
  <c r="P172" i="4"/>
  <c r="P226" i="4"/>
  <c r="P264" i="4"/>
  <c r="P43" i="4"/>
  <c r="P24" i="4"/>
  <c r="P271" i="4"/>
  <c r="P162" i="4"/>
  <c r="P188" i="4"/>
  <c r="P154" i="4"/>
  <c r="P190" i="4"/>
  <c r="P82" i="4"/>
  <c r="P101" i="4"/>
  <c r="P175" i="4"/>
  <c r="P228" i="4"/>
  <c r="P84" i="4"/>
  <c r="P168" i="4"/>
  <c r="P150" i="4"/>
  <c r="P202" i="4"/>
  <c r="P58" i="4"/>
  <c r="P273" i="4"/>
  <c r="P129" i="4"/>
  <c r="P79" i="4"/>
  <c r="P235" i="4"/>
  <c r="P91" i="4"/>
  <c r="P270" i="4"/>
  <c r="P126" i="4"/>
  <c r="P5" i="4"/>
  <c r="P142" i="4"/>
  <c r="P20" i="4"/>
  <c r="P141" i="4"/>
  <c r="P265" i="4"/>
  <c r="P260" i="4"/>
  <c r="P164" i="4"/>
  <c r="P68" i="4"/>
  <c r="P232" i="4"/>
  <c r="P136" i="4"/>
  <c r="P40" i="4"/>
  <c r="P206" i="4"/>
  <c r="P110" i="4"/>
  <c r="P11" i="4"/>
  <c r="P179" i="4"/>
  <c r="P46" i="4"/>
  <c r="P139" i="4"/>
  <c r="P185" i="4"/>
  <c r="P258" i="4"/>
  <c r="P108" i="4"/>
  <c r="P123" i="4"/>
  <c r="P248" i="4"/>
  <c r="P194" i="4"/>
  <c r="P167" i="4"/>
  <c r="P63" i="4"/>
  <c r="P66" i="4"/>
  <c r="P41" i="4"/>
  <c r="P217" i="4"/>
  <c r="P211" i="4"/>
  <c r="P220" i="4"/>
  <c r="P189" i="4"/>
  <c r="P121" i="4"/>
  <c r="P48" i="4"/>
  <c r="P205" i="4"/>
  <c r="P199" i="4"/>
  <c r="P90" i="4"/>
  <c r="P106" i="4"/>
  <c r="P249" i="4"/>
  <c r="P105" i="4"/>
  <c r="P236" i="4"/>
  <c r="P44" i="4"/>
  <c r="P208" i="4"/>
  <c r="P112" i="4"/>
  <c r="P14" i="4"/>
  <c r="P182" i="4"/>
  <c r="P86" i="4"/>
  <c r="P155" i="4"/>
  <c r="P59" i="4"/>
  <c r="P65" i="4"/>
  <c r="P210" i="4"/>
  <c r="P96" i="4"/>
  <c r="P255" i="4"/>
  <c r="P73" i="4"/>
  <c r="P45" i="4"/>
  <c r="P207" i="4"/>
  <c r="P166" i="4"/>
  <c r="P93" i="4"/>
  <c r="P55" i="4"/>
  <c r="P250" i="4"/>
  <c r="P157" i="4"/>
  <c r="P173" i="4"/>
  <c r="P243" i="4"/>
  <c r="P117" i="4"/>
  <c r="P99" i="4"/>
  <c r="P85" i="4"/>
  <c r="P174" i="4"/>
  <c r="P30" i="4"/>
  <c r="P223" i="4"/>
  <c r="P10" i="4"/>
  <c r="P149" i="4"/>
  <c r="P115" i="4"/>
  <c r="P219" i="4"/>
  <c r="P75" i="4"/>
  <c r="P42" i="4"/>
  <c r="P181" i="4"/>
  <c r="P37" i="4"/>
  <c r="P216" i="4"/>
  <c r="P72" i="4"/>
  <c r="P233" i="4"/>
  <c r="P89" i="4"/>
  <c r="P231" i="4"/>
  <c r="P87" i="4"/>
  <c r="P103" i="4"/>
  <c r="P224" i="4"/>
  <c r="P128" i="4"/>
  <c r="P32" i="4"/>
  <c r="P196" i="4"/>
  <c r="P100" i="4"/>
  <c r="P266" i="4"/>
  <c r="P170" i="4"/>
  <c r="P74" i="4"/>
  <c r="P239" i="4"/>
  <c r="P143" i="4"/>
  <c r="P47" i="4"/>
  <c r="P15" i="4"/>
  <c r="P114" i="4"/>
  <c r="P252" i="4"/>
  <c r="P267" i="4"/>
  <c r="P225" i="4"/>
  <c r="P192" i="4"/>
  <c r="P60" i="4"/>
  <c r="P237" i="4"/>
  <c r="P186" i="4"/>
  <c r="P234" i="4"/>
  <c r="P140" i="4"/>
  <c r="P261" i="4"/>
  <c r="P135" i="4"/>
  <c r="P81" i="4"/>
  <c r="P97" i="4"/>
  <c r="P49" i="4"/>
  <c r="P156" i="4"/>
  <c r="P13" i="4"/>
  <c r="P169" i="4"/>
  <c r="P274" i="4"/>
  <c r="P130" i="4"/>
  <c r="P222" i="4"/>
  <c r="P201" i="4"/>
  <c r="P57" i="4"/>
  <c r="P23" i="4"/>
  <c r="P163" i="4"/>
  <c r="P12" i="4"/>
  <c r="P198" i="4"/>
  <c r="P54" i="4"/>
  <c r="P214" i="4"/>
  <c r="P70" i="4"/>
  <c r="P213" i="4"/>
  <c r="P69" i="4"/>
  <c r="P212" i="4"/>
  <c r="P116" i="4"/>
  <c r="P184" i="4"/>
  <c r="P88" i="4"/>
  <c r="P254" i="4"/>
  <c r="P158" i="4"/>
  <c r="P62" i="4"/>
  <c r="P227" i="4"/>
  <c r="P131" i="4"/>
  <c r="P35" i="4"/>
  <c r="P245" i="4"/>
  <c r="P18" i="4"/>
  <c r="P113" i="4"/>
  <c r="P7" i="4"/>
  <c r="P36" i="4"/>
  <c r="P51" i="4"/>
  <c r="P31" i="4"/>
  <c r="P200" i="4"/>
  <c r="P76" i="4"/>
  <c r="P242" i="4"/>
  <c r="P50" i="4"/>
  <c r="P215" i="4"/>
  <c r="P27" i="4"/>
  <c r="P138" i="4"/>
  <c r="P257" i="4"/>
  <c r="P39" i="4"/>
  <c r="P180" i="4"/>
  <c r="P104" i="4"/>
  <c r="P171" i="4"/>
  <c r="P120" i="4"/>
  <c r="P94" i="4"/>
  <c r="P259" i="4"/>
  <c r="P22" i="4"/>
  <c r="P178" i="4"/>
  <c r="P34" i="4"/>
  <c r="P177" i="4"/>
  <c r="P8" i="4"/>
  <c r="P92" i="4"/>
  <c r="P256" i="4"/>
  <c r="P160" i="4"/>
  <c r="P64" i="4"/>
  <c r="P230" i="4"/>
  <c r="P134" i="4"/>
  <c r="P38" i="4"/>
  <c r="P203" i="4"/>
  <c r="P107" i="4"/>
  <c r="P119" i="4"/>
  <c r="P247" i="4"/>
  <c r="P133" i="4"/>
  <c r="P183" i="4"/>
  <c r="P78" i="4"/>
  <c r="P197" i="4"/>
  <c r="P268" i="4"/>
  <c r="P137" i="4"/>
  <c r="P229" i="4"/>
  <c r="P151" i="4"/>
  <c r="P238" i="4"/>
  <c r="P165" i="4"/>
  <c r="P127" i="4"/>
  <c r="P61" i="4"/>
  <c r="P33" i="4"/>
  <c r="P262" i="4"/>
  <c r="P29" i="4"/>
  <c r="P118" i="4"/>
  <c r="P209" i="4"/>
  <c r="P193" i="4"/>
  <c r="P246" i="4"/>
  <c r="P102" i="4"/>
  <c r="P240" i="4"/>
  <c r="P204" i="4"/>
  <c r="P221" i="4"/>
  <c r="P77" i="4"/>
  <c r="P9" i="4"/>
  <c r="P147" i="4"/>
  <c r="P187" i="4"/>
  <c r="P253" i="4"/>
  <c r="P109" i="4"/>
  <c r="P6" i="4"/>
  <c r="P144" i="4"/>
  <c r="P21" i="4"/>
  <c r="P161" i="4"/>
  <c r="P25" i="4"/>
  <c r="P159" i="4"/>
  <c r="P19" i="4"/>
  <c r="P272" i="4"/>
  <c r="P176" i="4"/>
  <c r="P80" i="4"/>
  <c r="P244" i="4"/>
  <c r="P148" i="4"/>
  <c r="P52" i="4"/>
  <c r="P218" i="4"/>
  <c r="P122" i="4"/>
  <c r="P26" i="4"/>
  <c r="P191" i="4"/>
  <c r="K5" i="4"/>
  <c r="L5" i="4" s="1"/>
  <c r="K218" i="4"/>
  <c r="L218" i="4" s="1"/>
  <c r="K95" i="4"/>
  <c r="L95" i="4" s="1"/>
  <c r="P95" i="4"/>
  <c r="K67" i="4"/>
  <c r="L67" i="4" s="1"/>
  <c r="P67" i="4"/>
  <c r="K16" i="4"/>
  <c r="L16" i="4" s="1"/>
  <c r="P16" i="4"/>
  <c r="O83" i="4"/>
  <c r="P83" i="4"/>
  <c r="K111" i="4"/>
  <c r="L111" i="4" s="1"/>
  <c r="P111" i="4"/>
  <c r="K269" i="4"/>
  <c r="L269" i="4" s="1"/>
  <c r="P269" i="4"/>
  <c r="K53" i="4"/>
  <c r="L53" i="4" s="1"/>
  <c r="P53" i="4"/>
  <c r="K152" i="4"/>
  <c r="L152" i="4" s="1"/>
  <c r="P152" i="4"/>
  <c r="K124" i="4"/>
  <c r="L124" i="4" s="1"/>
  <c r="P124" i="4"/>
  <c r="P98" i="4"/>
  <c r="P71" i="4"/>
  <c r="K134" i="4"/>
  <c r="L134" i="4" s="1"/>
  <c r="K14" i="4"/>
  <c r="L14" i="4" s="1"/>
  <c r="K125" i="4"/>
  <c r="L125" i="4" s="1"/>
  <c r="P125" i="4"/>
  <c r="K195" i="4"/>
  <c r="L195" i="4" s="1"/>
  <c r="P195" i="4"/>
  <c r="K56" i="4"/>
  <c r="L56" i="4" s="1"/>
  <c r="P56" i="4"/>
  <c r="K28" i="4"/>
  <c r="L28" i="4" s="1"/>
  <c r="P28" i="4"/>
  <c r="K146" i="4"/>
  <c r="L146" i="4" s="1"/>
  <c r="P146" i="4"/>
  <c r="K263" i="4"/>
  <c r="L263" i="4" s="1"/>
  <c r="P263" i="4"/>
  <c r="K160" i="4"/>
  <c r="L160" i="4" s="1"/>
  <c r="K17" i="4"/>
  <c r="L17" i="4" s="1"/>
  <c r="P17" i="4"/>
  <c r="K251" i="4"/>
  <c r="L251" i="4" s="1"/>
  <c r="P251" i="4"/>
  <c r="K94" i="4"/>
  <c r="L94" i="4" s="1"/>
  <c r="O189" i="4"/>
  <c r="O226" i="4"/>
  <c r="O207" i="4"/>
  <c r="O166" i="4"/>
  <c r="O24" i="4"/>
  <c r="O93" i="4"/>
  <c r="O271" i="4"/>
  <c r="O55" i="4"/>
  <c r="O162" i="4"/>
  <c r="O250" i="4"/>
  <c r="O34" i="4"/>
  <c r="O105" i="4"/>
  <c r="O8" i="4"/>
  <c r="O140" i="4"/>
  <c r="O256" i="4"/>
  <c r="O112" i="4"/>
  <c r="O230" i="4"/>
  <c r="O86" i="4"/>
  <c r="O203" i="4"/>
  <c r="O59" i="4"/>
  <c r="O173" i="4"/>
  <c r="O118" i="4"/>
  <c r="O99" i="4"/>
  <c r="K246" i="4"/>
  <c r="L246" i="4" s="1"/>
  <c r="O246" i="4"/>
  <c r="O30" i="4"/>
  <c r="O204" i="4"/>
  <c r="O149" i="4"/>
  <c r="O9" i="4"/>
  <c r="O75" i="4"/>
  <c r="O253" i="4"/>
  <c r="O37" i="4"/>
  <c r="O144" i="4"/>
  <c r="O233" i="4"/>
  <c r="O25" i="4"/>
  <c r="O87" i="4"/>
  <c r="O272" i="4"/>
  <c r="O128" i="4"/>
  <c r="O244" i="4"/>
  <c r="O100" i="4"/>
  <c r="O218" i="4"/>
  <c r="O74" i="4"/>
  <c r="O191" i="4"/>
  <c r="O47" i="4"/>
  <c r="K105" i="4"/>
  <c r="L105" i="4" s="1"/>
  <c r="O48" i="4"/>
  <c r="O82" i="4"/>
  <c r="O228" i="4"/>
  <c r="O130" i="4"/>
  <c r="O57" i="4"/>
  <c r="O12" i="4"/>
  <c r="O214" i="4"/>
  <c r="O116" i="4"/>
  <c r="O206" i="4"/>
  <c r="O35" i="4"/>
  <c r="O43" i="4"/>
  <c r="O261" i="4"/>
  <c r="O97" i="4"/>
  <c r="K150" i="4"/>
  <c r="L150" i="4" s="1"/>
  <c r="O150" i="4"/>
  <c r="O273" i="4"/>
  <c r="O235" i="4"/>
  <c r="O126" i="4"/>
  <c r="O20" i="4"/>
  <c r="O260" i="4"/>
  <c r="O232" i="4"/>
  <c r="O88" i="4"/>
  <c r="O62" i="4"/>
  <c r="O179" i="4"/>
  <c r="K179" i="4"/>
  <c r="L179" i="4" s="1"/>
  <c r="O245" i="4"/>
  <c r="O63" i="4"/>
  <c r="O247" i="4"/>
  <c r="O210" i="4"/>
  <c r="O241" i="4"/>
  <c r="O96" i="4"/>
  <c r="O113" i="4"/>
  <c r="O255" i="4"/>
  <c r="O39" i="4"/>
  <c r="O217" i="4"/>
  <c r="K78" i="4"/>
  <c r="L78" i="4" s="1"/>
  <c r="O78" i="4"/>
  <c r="O108" i="4"/>
  <c r="O197" i="4"/>
  <c r="O267" i="4"/>
  <c r="O51" i="4"/>
  <c r="O248" i="4"/>
  <c r="O104" i="4"/>
  <c r="O220" i="4"/>
  <c r="O76" i="4"/>
  <c r="O194" i="4"/>
  <c r="O50" i="4"/>
  <c r="O167" i="4"/>
  <c r="K8" i="4"/>
  <c r="L8" i="4" s="1"/>
  <c r="O264" i="4"/>
  <c r="O13" i="4"/>
  <c r="O119" i="4"/>
  <c r="O137" i="4"/>
  <c r="O225" i="4"/>
  <c r="O229" i="4"/>
  <c r="O192" i="4"/>
  <c r="K151" i="4"/>
  <c r="L151" i="4" s="1"/>
  <c r="O151" i="4"/>
  <c r="O60" i="4"/>
  <c r="O94" i="4"/>
  <c r="O237" i="4"/>
  <c r="O259" i="4"/>
  <c r="O199" i="4"/>
  <c r="O22" i="4"/>
  <c r="O90" i="4"/>
  <c r="O178" i="4"/>
  <c r="O249" i="4"/>
  <c r="O33" i="4"/>
  <c r="O236" i="4"/>
  <c r="K92" i="4"/>
  <c r="L92" i="4" s="1"/>
  <c r="O92" i="4"/>
  <c r="O208" i="4"/>
  <c r="O64" i="4"/>
  <c r="O182" i="4"/>
  <c r="O38" i="4"/>
  <c r="O155" i="4"/>
  <c r="K35" i="4"/>
  <c r="L35" i="4" s="1"/>
  <c r="K126" i="4"/>
  <c r="L126" i="4" s="1"/>
  <c r="O143" i="4"/>
  <c r="O29" i="4"/>
  <c r="O117" i="4"/>
  <c r="O174" i="4"/>
  <c r="O240" i="4"/>
  <c r="O10" i="4"/>
  <c r="O77" i="4"/>
  <c r="O219" i="4"/>
  <c r="O187" i="4"/>
  <c r="O181" i="4"/>
  <c r="O72" i="4"/>
  <c r="O161" i="4"/>
  <c r="O231" i="4"/>
  <c r="K19" i="4"/>
  <c r="L19" i="4" s="1"/>
  <c r="O19" i="4"/>
  <c r="O224" i="4"/>
  <c r="O80" i="4"/>
  <c r="O196" i="4"/>
  <c r="O52" i="4"/>
  <c r="O170" i="4"/>
  <c r="O26" i="4"/>
  <c r="K166" i="4"/>
  <c r="L166" i="4" s="1"/>
  <c r="K97" i="4"/>
  <c r="L97" i="4" s="1"/>
  <c r="O193" i="4"/>
  <c r="O69" i="4"/>
  <c r="O190" i="4"/>
  <c r="O81" i="4"/>
  <c r="O175" i="4"/>
  <c r="O156" i="4"/>
  <c r="O168" i="4"/>
  <c r="O274" i="4"/>
  <c r="O58" i="4"/>
  <c r="O201" i="4"/>
  <c r="O79" i="4"/>
  <c r="O163" i="4"/>
  <c r="O270" i="4"/>
  <c r="O54" i="4"/>
  <c r="O142" i="4"/>
  <c r="O213" i="4"/>
  <c r="O265" i="4"/>
  <c r="O212" i="4"/>
  <c r="O68" i="4"/>
  <c r="O184" i="4"/>
  <c r="O40" i="4"/>
  <c r="O158" i="4"/>
  <c r="O11" i="4"/>
  <c r="O131" i="4"/>
  <c r="K62" i="4"/>
  <c r="L62" i="4" s="1"/>
  <c r="O65" i="4"/>
  <c r="O153" i="4"/>
  <c r="O139" i="4"/>
  <c r="O114" i="4"/>
  <c r="O257" i="4"/>
  <c r="O41" i="4"/>
  <c r="O183" i="4"/>
  <c r="O258" i="4"/>
  <c r="O145" i="4"/>
  <c r="O252" i="4"/>
  <c r="O36" i="4"/>
  <c r="O125" i="4"/>
  <c r="O195" i="4"/>
  <c r="O211" i="4"/>
  <c r="O200" i="4"/>
  <c r="O56" i="4"/>
  <c r="O172" i="4"/>
  <c r="O28" i="4"/>
  <c r="O146" i="4"/>
  <c r="O263" i="4"/>
  <c r="K168" i="4"/>
  <c r="L168" i="4" s="1"/>
  <c r="K162" i="4"/>
  <c r="L162" i="4" s="1"/>
  <c r="K235" i="4"/>
  <c r="L235" i="4" s="1"/>
  <c r="O141" i="4"/>
  <c r="O138" i="4"/>
  <c r="O171" i="4"/>
  <c r="O45" i="4"/>
  <c r="O17" i="4"/>
  <c r="O121" i="4"/>
  <c r="O120" i="4"/>
  <c r="K4" i="4"/>
  <c r="L4" i="4" s="1"/>
  <c r="O238" i="4"/>
  <c r="O205" i="4"/>
  <c r="O165" i="4"/>
  <c r="O186" i="4"/>
  <c r="O127" i="4"/>
  <c r="O234" i="4"/>
  <c r="O61" i="4"/>
  <c r="O106" i="4"/>
  <c r="O177" i="4"/>
  <c r="O157" i="4"/>
  <c r="O188" i="4"/>
  <c r="O44" i="4"/>
  <c r="O160" i="4"/>
  <c r="O14" i="4"/>
  <c r="O134" i="4"/>
  <c r="O251" i="4"/>
  <c r="O107" i="4"/>
  <c r="K98" i="4"/>
  <c r="L98" i="4" s="1"/>
  <c r="K172" i="4"/>
  <c r="L172" i="4" s="1"/>
  <c r="K6" i="4"/>
  <c r="L6" i="4" s="1"/>
  <c r="O262" i="4"/>
  <c r="O243" i="4"/>
  <c r="O209" i="4"/>
  <c r="O85" i="4"/>
  <c r="O102" i="4"/>
  <c r="O223" i="4"/>
  <c r="O221" i="4"/>
  <c r="O115" i="4"/>
  <c r="O147" i="4"/>
  <c r="O42" i="4"/>
  <c r="O109" i="4"/>
  <c r="O216" i="4"/>
  <c r="O21" i="4"/>
  <c r="O89" i="4"/>
  <c r="O159" i="4"/>
  <c r="O103" i="4"/>
  <c r="O176" i="4"/>
  <c r="O32" i="4"/>
  <c r="O148" i="4"/>
  <c r="O266" i="4"/>
  <c r="O122" i="4"/>
  <c r="O239" i="4"/>
  <c r="O95" i="4"/>
  <c r="K232" i="4"/>
  <c r="L232" i="4" s="1"/>
  <c r="K264" i="4"/>
  <c r="L264" i="4" s="1"/>
  <c r="K93" i="4"/>
  <c r="L93" i="4" s="1"/>
  <c r="O154" i="4"/>
  <c r="O135" i="4"/>
  <c r="O101" i="4"/>
  <c r="O49" i="4"/>
  <c r="O84" i="4"/>
  <c r="O169" i="4"/>
  <c r="O202" i="4"/>
  <c r="O222" i="4"/>
  <c r="O129" i="4"/>
  <c r="O23" i="4"/>
  <c r="O91" i="4"/>
  <c r="O198" i="4"/>
  <c r="O70" i="4"/>
  <c r="O67" i="4"/>
  <c r="O164" i="4"/>
  <c r="O16" i="4"/>
  <c r="O136" i="4"/>
  <c r="O254" i="4"/>
  <c r="O110" i="4"/>
  <c r="O227" i="4"/>
  <c r="K219" i="4"/>
  <c r="L219" i="4" s="1"/>
  <c r="K200" i="4"/>
  <c r="L200" i="4" s="1"/>
  <c r="K83" i="4"/>
  <c r="L83" i="4" s="1"/>
  <c r="O46" i="4"/>
  <c r="O27" i="4"/>
  <c r="O15" i="4"/>
  <c r="K18" i="4"/>
  <c r="L18" i="4" s="1"/>
  <c r="O18" i="4"/>
  <c r="O66" i="4"/>
  <c r="O133" i="4"/>
  <c r="O185" i="4"/>
  <c r="O132" i="4"/>
  <c r="O111" i="4"/>
  <c r="O73" i="4"/>
  <c r="O180" i="4"/>
  <c r="O269" i="4"/>
  <c r="O53" i="4"/>
  <c r="O123" i="4"/>
  <c r="O31" i="4"/>
  <c r="O152" i="4"/>
  <c r="O268" i="4"/>
  <c r="O124" i="4"/>
  <c r="O242" i="4"/>
  <c r="O98" i="4"/>
  <c r="O215" i="4"/>
  <c r="O71" i="4"/>
  <c r="K102" i="4"/>
  <c r="L102" i="4" s="1"/>
  <c r="K254" i="4"/>
  <c r="L254" i="4" s="1"/>
  <c r="K203" i="4"/>
  <c r="L203" i="4" s="1"/>
  <c r="K205" i="4"/>
  <c r="L205" i="4" s="1"/>
  <c r="K190" i="4"/>
  <c r="L190" i="4" s="1"/>
  <c r="K110" i="4"/>
  <c r="L110" i="4" s="1"/>
  <c r="K210" i="4"/>
  <c r="L210" i="4" s="1"/>
  <c r="K231" i="4"/>
  <c r="L231" i="4" s="1"/>
  <c r="K250" i="4"/>
  <c r="L250" i="4" s="1"/>
  <c r="K114" i="4"/>
  <c r="L114" i="4" s="1"/>
  <c r="K12" i="4"/>
  <c r="L12" i="4" s="1"/>
  <c r="K185" i="4"/>
  <c r="L185" i="4" s="1"/>
  <c r="K130" i="4"/>
  <c r="L130" i="4" s="1"/>
  <c r="K148" i="4"/>
  <c r="L148" i="4" s="1"/>
  <c r="K37" i="4"/>
  <c r="L37" i="4" s="1"/>
  <c r="K147" i="4"/>
  <c r="L147" i="4" s="1"/>
  <c r="K215" i="4"/>
  <c r="L215" i="4" s="1"/>
  <c r="K60" i="4"/>
  <c r="L60" i="4" s="1"/>
  <c r="K223" i="4"/>
  <c r="L223" i="4" s="1"/>
  <c r="K118" i="4"/>
  <c r="L118" i="4" s="1"/>
  <c r="K211" i="4"/>
  <c r="L211" i="4" s="1"/>
  <c r="K120" i="4"/>
  <c r="L120" i="4" s="1"/>
  <c r="K104" i="4"/>
  <c r="L104" i="4" s="1"/>
  <c r="K43" i="4"/>
  <c r="L43" i="4" s="1"/>
  <c r="K144" i="4"/>
  <c r="L144" i="4" s="1"/>
  <c r="K244" i="4"/>
  <c r="L244" i="4" s="1"/>
  <c r="K103" i="4"/>
  <c r="L103" i="4" s="1"/>
  <c r="K240" i="4"/>
  <c r="L240" i="4" s="1"/>
  <c r="K199" i="4"/>
  <c r="L199" i="4" s="1"/>
  <c r="K217" i="4"/>
  <c r="L217" i="4" s="1"/>
  <c r="K252" i="4"/>
  <c r="L252" i="4" s="1"/>
  <c r="K161" i="4"/>
  <c r="L161" i="4" s="1"/>
  <c r="K80" i="4"/>
  <c r="L80" i="4" s="1"/>
  <c r="K48" i="4"/>
  <c r="L48" i="4" s="1"/>
  <c r="K189" i="4"/>
  <c r="L189" i="4" s="1"/>
  <c r="K84" i="4"/>
  <c r="L84" i="4" s="1"/>
  <c r="K139" i="4"/>
  <c r="L139" i="4" s="1"/>
  <c r="K81" i="4"/>
  <c r="L81" i="4" s="1"/>
  <c r="K74" i="4"/>
  <c r="L74" i="4" s="1"/>
  <c r="K207" i="4"/>
  <c r="L207" i="4" s="1"/>
  <c r="K138" i="4"/>
  <c r="L138" i="4" s="1"/>
  <c r="K270" i="4"/>
  <c r="L270" i="4" s="1"/>
  <c r="K257" i="4"/>
  <c r="L257" i="4" s="1"/>
  <c r="K193" i="4"/>
  <c r="L193" i="4" s="1"/>
  <c r="K272" i="4"/>
  <c r="L272" i="4" s="1"/>
  <c r="K170" i="4"/>
  <c r="L170" i="4" s="1"/>
  <c r="K45" i="4"/>
  <c r="L45" i="4" s="1"/>
  <c r="K158" i="4"/>
  <c r="L158" i="4" s="1"/>
  <c r="K176" i="4"/>
  <c r="L176" i="4" s="1"/>
  <c r="K121" i="4"/>
  <c r="L121" i="4" s="1"/>
  <c r="K253" i="4"/>
  <c r="L253" i="4" s="1"/>
  <c r="K41" i="4"/>
  <c r="L41" i="4" s="1"/>
  <c r="K119" i="4"/>
  <c r="L119" i="4" s="1"/>
  <c r="K61" i="4"/>
  <c r="L61" i="4" s="1"/>
  <c r="K187" i="4"/>
  <c r="L187" i="4" s="1"/>
  <c r="K39" i="4"/>
  <c r="L39" i="4" s="1"/>
  <c r="K213" i="4"/>
  <c r="L213" i="4" s="1"/>
  <c r="K225" i="4"/>
  <c r="L225" i="4" s="1"/>
  <c r="K265" i="4"/>
  <c r="L265" i="4" s="1"/>
  <c r="K46" i="4"/>
  <c r="L46" i="4" s="1"/>
  <c r="K54" i="4"/>
  <c r="L54" i="4" s="1"/>
  <c r="K142" i="4"/>
  <c r="L142" i="4" s="1"/>
  <c r="K82" i="4"/>
  <c r="L82" i="4" s="1"/>
  <c r="K173" i="4"/>
  <c r="L173" i="4" s="1"/>
  <c r="K159" i="4"/>
  <c r="L159" i="4" s="1"/>
  <c r="K135" i="4"/>
  <c r="L135" i="4" s="1"/>
  <c r="K258" i="4"/>
  <c r="L258" i="4" s="1"/>
  <c r="K171" i="4"/>
  <c r="L171" i="4" s="1"/>
  <c r="K38" i="4"/>
  <c r="L38" i="4" s="1"/>
  <c r="K57" i="4"/>
  <c r="L57" i="4" s="1"/>
  <c r="K183" i="4"/>
  <c r="L183" i="4" s="1"/>
  <c r="K96" i="4"/>
  <c r="L96" i="4" s="1"/>
  <c r="K132" i="4"/>
  <c r="L132" i="4" s="1"/>
  <c r="K220" i="4"/>
  <c r="L220" i="4" s="1"/>
  <c r="K234" i="4"/>
  <c r="L234" i="4" s="1"/>
  <c r="K112" i="4"/>
  <c r="L112" i="4" s="1"/>
  <c r="K249" i="4"/>
  <c r="L249" i="4" s="1"/>
  <c r="K186" i="4"/>
  <c r="L186" i="4" s="1"/>
  <c r="K99" i="4"/>
  <c r="L99" i="4" s="1"/>
  <c r="K129" i="4"/>
  <c r="L129" i="4" s="1"/>
  <c r="K255" i="4"/>
  <c r="L255" i="4" s="1"/>
  <c r="K27" i="4"/>
  <c r="L27" i="4" s="1"/>
  <c r="K23" i="4"/>
  <c r="L23" i="4" s="1"/>
  <c r="K198" i="4"/>
  <c r="L198" i="4" s="1"/>
  <c r="K30" i="4"/>
  <c r="L30" i="4" s="1"/>
  <c r="K197" i="4"/>
  <c r="L197" i="4" s="1"/>
  <c r="K29" i="4"/>
  <c r="L29" i="4" s="1"/>
  <c r="K230" i="4"/>
  <c r="L230" i="4" s="1"/>
  <c r="K164" i="4"/>
  <c r="L164" i="4" s="1"/>
  <c r="K15" i="4"/>
  <c r="L15" i="4" s="1"/>
  <c r="K201" i="4"/>
  <c r="L201" i="4" s="1"/>
  <c r="K64" i="4"/>
  <c r="L64" i="4" s="1"/>
  <c r="K10" i="4"/>
  <c r="L10" i="4" s="1"/>
  <c r="K22" i="4"/>
  <c r="L22" i="4" s="1"/>
  <c r="K145" i="4"/>
  <c r="L145" i="4" s="1"/>
  <c r="K233" i="4"/>
  <c r="L233" i="4" s="1"/>
  <c r="K20" i="4"/>
  <c r="L20" i="4" s="1"/>
  <c r="K259" i="4"/>
  <c r="L259" i="4" s="1"/>
  <c r="K107" i="4"/>
  <c r="L107" i="4" s="1"/>
  <c r="K117" i="4"/>
  <c r="L117" i="4" s="1"/>
  <c r="K243" i="4"/>
  <c r="L243" i="4" s="1"/>
  <c r="K273" i="4"/>
  <c r="L273" i="4" s="1"/>
  <c r="K136" i="4"/>
  <c r="L136" i="4" s="1"/>
  <c r="K209" i="4"/>
  <c r="L209" i="4" s="1"/>
  <c r="K36" i="4"/>
  <c r="L36" i="4" s="1"/>
  <c r="K188" i="4"/>
  <c r="L188" i="4" s="1"/>
  <c r="K21" i="4"/>
  <c r="L21" i="4" s="1"/>
  <c r="K44" i="4"/>
  <c r="L44" i="4" s="1"/>
  <c r="K128" i="4"/>
  <c r="L128" i="4" s="1"/>
  <c r="K40" i="4"/>
  <c r="L40" i="4" s="1"/>
  <c r="K247" i="4"/>
  <c r="L247" i="4" s="1"/>
  <c r="K184" i="4"/>
  <c r="L184" i="4" s="1"/>
  <c r="K11" i="4"/>
  <c r="L11" i="4" s="1"/>
  <c r="K208" i="4"/>
  <c r="L208" i="4" s="1"/>
  <c r="K167" i="4"/>
  <c r="L167" i="4" s="1"/>
  <c r="K191" i="4"/>
  <c r="L191" i="4" s="1"/>
  <c r="K75" i="4"/>
  <c r="L75" i="4" s="1"/>
  <c r="K68" i="4"/>
  <c r="L68" i="4" s="1"/>
  <c r="K248" i="4"/>
  <c r="L248" i="4" s="1"/>
  <c r="K202" i="4"/>
  <c r="L202" i="4" s="1"/>
  <c r="K26" i="4"/>
  <c r="L26" i="4" s="1"/>
  <c r="K261" i="4"/>
  <c r="L261" i="4" s="1"/>
  <c r="K155" i="4"/>
  <c r="L155" i="4" s="1"/>
  <c r="K7" i="4"/>
  <c r="L7" i="4" s="1"/>
  <c r="K13" i="4"/>
  <c r="L13" i="4" s="1"/>
  <c r="K153" i="4"/>
  <c r="L153" i="4" s="1"/>
  <c r="K165" i="4"/>
  <c r="L165" i="4" s="1"/>
  <c r="K262" i="4"/>
  <c r="L262" i="4" s="1"/>
  <c r="K260" i="4"/>
  <c r="L260" i="4" s="1"/>
  <c r="K245" i="4"/>
  <c r="L245" i="4" s="1"/>
  <c r="K212" i="4"/>
  <c r="L212" i="4" s="1"/>
  <c r="K72" i="4"/>
  <c r="L72" i="4" s="1"/>
  <c r="K77" i="4"/>
  <c r="L77" i="4" s="1"/>
  <c r="K109" i="4"/>
  <c r="L109" i="4" s="1"/>
  <c r="K133" i="4"/>
  <c r="L133" i="4" s="1"/>
  <c r="K100" i="4"/>
  <c r="L100" i="4" s="1"/>
  <c r="K271" i="4"/>
  <c r="L271" i="4" s="1"/>
  <c r="K237" i="4"/>
  <c r="L237" i="4" s="1"/>
  <c r="K31" i="4"/>
  <c r="L31" i="4" s="1"/>
  <c r="K227" i="4"/>
  <c r="L227" i="4" s="1"/>
  <c r="K131" i="4"/>
  <c r="L131" i="4" s="1"/>
  <c r="K268" i="4"/>
  <c r="L268" i="4" s="1"/>
  <c r="K228" i="4"/>
  <c r="L228" i="4" s="1"/>
  <c r="K149" i="4"/>
  <c r="L149" i="4" s="1"/>
  <c r="K55" i="4"/>
  <c r="L55" i="4" s="1"/>
  <c r="K229" i="4"/>
  <c r="L229" i="4" s="1"/>
  <c r="K178" i="4"/>
  <c r="L178" i="4" s="1"/>
  <c r="K239" i="4"/>
  <c r="L239" i="4" s="1"/>
  <c r="K242" i="4"/>
  <c r="L242" i="4" s="1"/>
  <c r="K140" i="4"/>
  <c r="L140" i="4" s="1"/>
  <c r="K163" i="4"/>
  <c r="L163" i="4" s="1"/>
  <c r="K115" i="4"/>
  <c r="L115" i="4" s="1"/>
  <c r="K181" i="4"/>
  <c r="L181" i="4" s="1"/>
  <c r="K221" i="4"/>
  <c r="L221" i="4" s="1"/>
  <c r="K51" i="4"/>
  <c r="L51" i="4" s="1"/>
  <c r="K63" i="4"/>
  <c r="L63" i="4" s="1"/>
  <c r="K113" i="4"/>
  <c r="L113" i="4" s="1"/>
  <c r="K66" i="4"/>
  <c r="L66" i="4" s="1"/>
  <c r="K91" i="4"/>
  <c r="L91" i="4" s="1"/>
  <c r="K156" i="4"/>
  <c r="L156" i="4" s="1"/>
  <c r="K180" i="4"/>
  <c r="L180" i="4" s="1"/>
  <c r="K216" i="4"/>
  <c r="L216" i="4" s="1"/>
  <c r="K204" i="4"/>
  <c r="L204" i="4" s="1"/>
  <c r="K137" i="4"/>
  <c r="L137" i="4" s="1"/>
  <c r="K122" i="4"/>
  <c r="L122" i="4" s="1"/>
  <c r="K224" i="4"/>
  <c r="L224" i="4" s="1"/>
  <c r="K236" i="4"/>
  <c r="L236" i="4" s="1"/>
  <c r="K194" i="4"/>
  <c r="L194" i="4" s="1"/>
  <c r="K25" i="4"/>
  <c r="L25" i="4" s="1"/>
  <c r="K206" i="4"/>
  <c r="L206" i="4" s="1"/>
  <c r="K50" i="4"/>
  <c r="L50" i="4" s="1"/>
  <c r="K214" i="4"/>
  <c r="L214" i="4" s="1"/>
  <c r="K157" i="4"/>
  <c r="L157" i="4" s="1"/>
  <c r="K33" i="4"/>
  <c r="L33" i="4" s="1"/>
  <c r="K24" i="4"/>
  <c r="L24" i="4" s="1"/>
  <c r="K266" i="4"/>
  <c r="L266" i="4" s="1"/>
  <c r="K175" i="4"/>
  <c r="L175" i="4" s="1"/>
  <c r="K76" i="4"/>
  <c r="L76" i="4" s="1"/>
  <c r="K88" i="4"/>
  <c r="L88" i="4" s="1"/>
  <c r="K226" i="4"/>
  <c r="L226" i="4" s="1"/>
  <c r="K69" i="4"/>
  <c r="L69" i="4" s="1"/>
  <c r="K59" i="4"/>
  <c r="L59" i="4" s="1"/>
  <c r="K34" i="4"/>
  <c r="L34" i="4" s="1"/>
  <c r="K256" i="4"/>
  <c r="L256" i="4" s="1"/>
  <c r="K169" i="4"/>
  <c r="L169" i="4" s="1"/>
  <c r="K86" i="4"/>
  <c r="L86" i="4" s="1"/>
  <c r="K42" i="4"/>
  <c r="L42" i="4" s="1"/>
  <c r="K70" i="4"/>
  <c r="L70" i="4" s="1"/>
  <c r="K174" i="4"/>
  <c r="L174" i="4" s="1"/>
  <c r="K32" i="4"/>
  <c r="L32" i="4" s="1"/>
  <c r="K123" i="4"/>
  <c r="L123" i="4" s="1"/>
  <c r="K182" i="4"/>
  <c r="L182" i="4" s="1"/>
  <c r="K71" i="4"/>
  <c r="L71" i="4" s="1"/>
  <c r="K65" i="4"/>
  <c r="L65" i="4" s="1"/>
  <c r="K85" i="4"/>
  <c r="L85" i="4" s="1"/>
  <c r="K73" i="4"/>
  <c r="L73" i="4" s="1"/>
  <c r="K177" i="4"/>
  <c r="L177" i="4" s="1"/>
  <c r="K108" i="4"/>
  <c r="L108" i="4" s="1"/>
  <c r="K154" i="4"/>
  <c r="L154" i="4" s="1"/>
  <c r="K116" i="4"/>
  <c r="L116" i="4" s="1"/>
  <c r="K89" i="4"/>
  <c r="L89" i="4" s="1"/>
  <c r="K101" i="4"/>
  <c r="L101" i="4" s="1"/>
  <c r="K87" i="4"/>
  <c r="L87" i="4" s="1"/>
  <c r="K241" i="4"/>
  <c r="L241" i="4" s="1"/>
  <c r="K192" i="4"/>
  <c r="L192" i="4" s="1"/>
  <c r="K58" i="4"/>
  <c r="L58" i="4" s="1"/>
  <c r="K222" i="4"/>
  <c r="L222" i="4" s="1"/>
  <c r="K274" i="4"/>
  <c r="L274" i="4" s="1"/>
  <c r="K141" i="4"/>
  <c r="L141" i="4" s="1"/>
  <c r="K267" i="4"/>
  <c r="L267" i="4" s="1"/>
  <c r="K47" i="4"/>
  <c r="L47" i="4" s="1"/>
  <c r="K49" i="4"/>
  <c r="L49" i="4" s="1"/>
  <c r="K9" i="4"/>
  <c r="L9" i="4" s="1"/>
  <c r="K106" i="4"/>
  <c r="L106" i="4" s="1"/>
  <c r="K52" i="4"/>
  <c r="L52" i="4" s="1"/>
  <c r="K238" i="4"/>
  <c r="L238" i="4" s="1"/>
  <c r="K196" i="4"/>
  <c r="L196" i="4" s="1"/>
  <c r="K143" i="4"/>
  <c r="L143" i="4" s="1"/>
  <c r="K127" i="4"/>
  <c r="L127" i="4" s="1"/>
  <c r="K79" i="4"/>
  <c r="L79" i="4" s="1"/>
  <c r="K90" i="4"/>
  <c r="L90" i="4" s="1"/>
  <c r="P275" i="4" l="1"/>
  <c r="O275" i="4"/>
  <c r="L27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tc={064FFB6D-C090-46BA-A761-F1182EC6776E}</author>
    <author>tc={F2CA220B-A79A-4B10-9FE3-DC14AC0BAE90}</author>
    <author>tc={6C962518-6413-480D-9ADE-D5296F962A09}</author>
  </authors>
  <commentList>
    <comment ref="I3" authorId="0" shapeId="0" xr:uid="{064FFB6D-C090-46BA-A761-F1182EC6776E}">
      <text>
        <t>[Threaded comment]
Your version of Excel allows you to read this threaded comment; however, any edits to it will get removed if the file is opened in a newer version of Excel. Learn more: https://go.microsoft.com/fwlink/?linkid=870924
Comment:
    0.1 is the step length of the wind speed vector.</t>
      </text>
    </comment>
    <comment ref="O3" authorId="1" shapeId="0" xr:uid="{F2CA220B-A79A-4B10-9FE3-DC14AC0BAE90}">
      <text>
        <t>[Threaded comment]
Your version of Excel allows you to read this threaded comment; however, any edits to it will get removed if the file is opened in a newer version of Excel. Learn more: https://go.microsoft.com/fwlink/?linkid=870924
Comment:
    0.1 is the step length of the wind speed vector.</t>
      </text>
    </comment>
    <comment ref="P3" authorId="2" shapeId="0" xr:uid="{6C962518-6413-480D-9ADE-D5296F962A09}">
      <text>
        <t>[Threaded comment]
Your version of Excel allows you to read this threaded comment; however, any edits to it will get removed if the file is opened in a newer version of Excel. Learn more: https://go.microsoft.com/fwlink/?linkid=870924
Comment:
    0.1 is the step length of the wind speed vector.</t>
      </text>
    </comment>
  </commentList>
</comments>
</file>

<file path=xl/sharedStrings.xml><?xml version="1.0" encoding="utf-8"?>
<sst xmlns="http://schemas.openxmlformats.org/spreadsheetml/2006/main" count="31" uniqueCount="25">
  <si>
    <t>Average wind speed [m/s]</t>
  </si>
  <si>
    <t>Shape factor</t>
  </si>
  <si>
    <t>Scale factor</t>
  </si>
  <si>
    <t>Values</t>
  </si>
  <si>
    <t>Wind speed vector [m/s]</t>
  </si>
  <si>
    <t>Air density [kg/m^3]</t>
  </si>
  <si>
    <t>Wind speed distribution - possibility</t>
  </si>
  <si>
    <t>Hour per year [h]</t>
  </si>
  <si>
    <t>Wind power per aera [W/m^2]</t>
  </si>
  <si>
    <t>Wind shear component</t>
  </si>
  <si>
    <t>Average wind speed at
 anemometer height [m/s]</t>
  </si>
  <si>
    <t>Average wind speed at 
hub height [m/s]</t>
  </si>
  <si>
    <t>Fix-speed wind turbine power [kW]</t>
  </si>
  <si>
    <t>Wind energy distribution 
[kWh/(m^2*year)]</t>
  </si>
  <si>
    <t>Hub Height [m]</t>
  </si>
  <si>
    <t>Anemometer height [m]</t>
  </si>
  <si>
    <t>Hours per year [h/year]</t>
  </si>
  <si>
    <t>Symbols</t>
  </si>
  <si>
    <t>Scale factor in Weibull function</t>
  </si>
  <si>
    <t>Average speed calculation [m/s]</t>
  </si>
  <si>
    <t>Wind power density
[kW/(m^2)]</t>
  </si>
  <si>
    <t>Variable-speed wind turbine power [kW]</t>
  </si>
  <si>
    <t>Fix-speed wind turbine energy
per year [kWh/year]</t>
  </si>
  <si>
    <t>Variable speed wind turbine energy 
per year [kW/year]</t>
  </si>
  <si>
    <t>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</si>
</sst>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Plot 1: Wind</a:t>
            </a:r>
            <a:r>
              <a:rPr lang="en-US" sz="1800" baseline="0"/>
              <a:t> Speed Distribution - Probability</a:t>
            </a:r>
            <a:endParaRPr lang="en-US" sz="1800"/>
          </a:p>
        </c:rich>
      </c:tx>
      <c:layout>
        <c:manualLayout>
          <c:xMode val="edge"/>
          <c:yMode val="edge"/>
          <c:x val="0.28199074780497235"/>
          <c:y val="3.85750006892565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Calculation1!$B$4:$B$274</c:f>
              <c:numCache>
                <c:formatCode>General</c:formatCode>
                <c:ptCount val="2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</c:numCache>
            </c:numRef>
          </c:xVal>
          <c:yVal>
            <c:numRef>
              <c:f>Calculation1!$H$4:$H$274</c:f>
              <c:numCache>
                <c:formatCode>General</c:formatCode>
                <c:ptCount val="271"/>
                <c:pt idx="0">
                  <c:v>0</c:v>
                </c:pt>
                <c:pt idx="1">
                  <c:v>4.3623713043808333E-3</c:v>
                </c:pt>
                <c:pt idx="2">
                  <c:v>8.7190341463711952E-3</c:v>
                </c:pt>
                <c:pt idx="3">
                  <c:v>1.3064292511628689E-2</c:v>
                </c:pt>
                <c:pt idx="4">
                  <c:v>1.7392475243910171E-2</c:v>
                </c:pt>
                <c:pt idx="5">
                  <c:v>2.169794837927818E-2</c:v>
                </c:pt>
                <c:pt idx="6">
                  <c:v>2.597512736691238E-2</c:v>
                </c:pt>
                <c:pt idx="7">
                  <c:v>3.0218489139420029E-2</c:v>
                </c:pt>
                <c:pt idx="8">
                  <c:v>3.4422583996128929E-2</c:v>
                </c:pt>
                <c:pt idx="9">
                  <c:v>3.8582047263577571E-2</c:v>
                </c:pt>
                <c:pt idx="10">
                  <c:v>4.2691610698286815E-2</c:v>
                </c:pt>
                <c:pt idx="11">
                  <c:v>4.6746113597901928E-2</c:v>
                </c:pt>
                <c:pt idx="12">
                  <c:v>5.0740513587927159E-2</c:v>
                </c:pt>
                <c:pt idx="13">
                  <c:v>5.4669897052533473E-2</c:v>
                </c:pt>
                <c:pt idx="14">
                  <c:v>5.8529489179295603E-2</c:v>
                </c:pt>
                <c:pt idx="15">
                  <c:v>6.2314663589203324E-2</c:v>
                </c:pt>
                <c:pt idx="16">
                  <c:v>6.6020951524883631E-2</c:v>
                </c:pt>
                <c:pt idx="17">
                  <c:v>6.9644050571661092E-2</c:v>
                </c:pt>
                <c:pt idx="18">
                  <c:v>7.3179832887862756E-2</c:v>
                </c:pt>
                <c:pt idx="19">
                  <c:v>7.6624352922633782E-2</c:v>
                </c:pt>
                <c:pt idx="20">
                  <c:v>7.9973854601464084E-2</c:v>
                </c:pt>
                <c:pt idx="21">
                  <c:v>8.3224777961620824E-2</c:v>
                </c:pt>
                <c:pt idx="22">
                  <c:v>8.6373765221734317E-2</c:v>
                </c:pt>
                <c:pt idx="23">
                  <c:v>8.9417666271879456E-2</c:v>
                </c:pt>
                <c:pt idx="24">
                  <c:v>9.2353543572626665E-2</c:v>
                </c:pt>
                <c:pt idx="25">
                  <c:v>9.5178676453694239E-2</c:v>
                </c:pt>
                <c:pt idx="26">
                  <c:v>9.7890564805007768E-2</c:v>
                </c:pt>
                <c:pt idx="27">
                  <c:v>0.10048693215515302</c:v>
                </c:pt>
                <c:pt idx="28">
                  <c:v>0.10296572813438713</c:v>
                </c:pt>
                <c:pt idx="29">
                  <c:v>0.10532513032153912</c:v>
                </c:pt>
                <c:pt idx="30">
                  <c:v>0.1075635454762754</c:v>
                </c:pt>
                <c:pt idx="31">
                  <c:v>0.10967961016032018</c:v>
                </c:pt>
                <c:pt idx="32">
                  <c:v>0.11167219075329628</c:v>
                </c:pt>
                <c:pt idx="33">
                  <c:v>0.11354038287087877</c:v>
                </c:pt>
                <c:pt idx="34">
                  <c:v>0.11528351019492597</c:v>
                </c:pt>
                <c:pt idx="35">
                  <c:v>0.11690112272715913</c:v>
                </c:pt>
                <c:pt idx="36">
                  <c:v>0.1183929944798002</c:v>
                </c:pt>
                <c:pt idx="37">
                  <c:v>0.11975912061833396</c:v>
                </c:pt>
                <c:pt idx="38">
                  <c:v>0.12099971407323647</c:v>
                </c:pt>
                <c:pt idx="39">
                  <c:v>0.12211520163909338</c:v>
                </c:pt>
                <c:pt idx="40">
                  <c:v>0.12310621958102047</c:v>
                </c:pt>
                <c:pt idx="41">
                  <c:v>0.1239736087696838</c:v>
                </c:pt>
                <c:pt idx="42">
                  <c:v>0.12471840936749864</c:v>
                </c:pt>
                <c:pt idx="43">
                  <c:v>0.12534185508975737</c:v>
                </c:pt>
                <c:pt idx="44">
                  <c:v>0.12584536706549604</c:v>
                </c:pt>
                <c:pt idx="45">
                  <c:v>0.1262305473238533</c:v>
                </c:pt>
                <c:pt idx="46">
                  <c:v>0.12649917193250299</c:v>
                </c:pt>
                <c:pt idx="47">
                  <c:v>0.12665318381544918</c:v>
                </c:pt>
                <c:pt idx="48">
                  <c:v>0.12669468527806294</c:v>
                </c:pt>
                <c:pt idx="49">
                  <c:v>0.12662593026770799</c:v>
                </c:pt>
                <c:pt idx="50">
                  <c:v>0.12644931639865414</c:v>
                </c:pt>
                <c:pt idx="51">
                  <c:v>0.12616737677020765</c:v>
                </c:pt>
                <c:pt idx="52">
                  <c:v>0.12578277160710255</c:v>
                </c:pt>
                <c:pt idx="53">
                  <c:v>0.12529827975119659</c:v>
                </c:pt>
                <c:pt idx="54">
                  <c:v>0.12471679003340123</c:v>
                </c:pt>
                <c:pt idx="55">
                  <c:v>0.1240412925545525</c:v>
                </c:pt>
                <c:pt idx="56">
                  <c:v>0.12327486990359951</c:v>
                </c:pt>
                <c:pt idx="57">
                  <c:v>0.12242068834105488</c:v>
                </c:pt>
                <c:pt idx="58">
                  <c:v>0.12148198897512097</c:v>
                </c:pt>
                <c:pt idx="59">
                  <c:v>0.12046207895728067</c:v>
                </c:pt>
                <c:pt idx="60">
                  <c:v>0.11936432272342819</c:v>
                </c:pt>
                <c:pt idx="61">
                  <c:v>0.11819213330581844</c:v>
                </c:pt>
                <c:pt idx="62">
                  <c:v>0.1169489637402369</c:v>
                </c:pt>
                <c:pt idx="63">
                  <c:v>0.1156382985918455</c:v>
                </c:pt>
                <c:pt idx="64">
                  <c:v>0.11426364562214382</c:v>
                </c:pt>
                <c:pt idx="65">
                  <c:v>0.11282852761841142</c:v>
                </c:pt>
                <c:pt idx="66">
                  <c:v>0.11133647440586632</c:v>
                </c:pt>
                <c:pt idx="67">
                  <c:v>0.10979101506159859</c:v>
                </c:pt>
                <c:pt idx="68">
                  <c:v>0.10819567034811831</c:v>
                </c:pt>
                <c:pt idx="69">
                  <c:v>0.10655394538310352</c:v>
                </c:pt>
                <c:pt idx="70">
                  <c:v>0.10486932256065015</c:v>
                </c:pt>
                <c:pt idx="71">
                  <c:v>0.10314525473802166</c:v>
                </c:pt>
                <c:pt idx="72">
                  <c:v>0.10138515870057285</c:v>
                </c:pt>
                <c:pt idx="73">
                  <c:v>9.9592408916191949E-2</c:v>
                </c:pt>
                <c:pt idx="74">
                  <c:v>9.7770331589268095E-2</c:v>
                </c:pt>
                <c:pt idx="75">
                  <c:v>9.5922199022857757E-2</c:v>
                </c:pt>
                <c:pt idx="76">
                  <c:v>9.4051224296396854E-2</c:v>
                </c:pt>
                <c:pt idx="77">
                  <c:v>9.2160556264991894E-2</c:v>
                </c:pt>
                <c:pt idx="78">
                  <c:v>9.0253274885026713E-2</c:v>
                </c:pt>
                <c:pt idx="79">
                  <c:v>8.8332386869550986E-2</c:v>
                </c:pt>
                <c:pt idx="80">
                  <c:v>8.6400821675669634E-2</c:v>
                </c:pt>
                <c:pt idx="81">
                  <c:v>8.4461427824942203E-2</c:v>
                </c:pt>
                <c:pt idx="82">
                  <c:v>8.2516969556623451E-2</c:v>
                </c:pt>
                <c:pt idx="83">
                  <c:v>8.0570123812442135E-2</c:v>
                </c:pt>
                <c:pt idx="84">
                  <c:v>7.8623477550522236E-2</c:v>
                </c:pt>
                <c:pt idx="85">
                  <c:v>7.6679525385005831E-2</c:v>
                </c:pt>
                <c:pt idx="86">
                  <c:v>7.474066754694203E-2</c:v>
                </c:pt>
                <c:pt idx="87">
                  <c:v>7.2809208161063191E-2</c:v>
                </c:pt>
                <c:pt idx="88">
                  <c:v>7.0887353832180366E-2</c:v>
                </c:pt>
                <c:pt idx="89">
                  <c:v>6.8977212534099344E-2</c:v>
                </c:pt>
                <c:pt idx="90">
                  <c:v>6.7080792793182145E-2</c:v>
                </c:pt>
                <c:pt idx="91">
                  <c:v>6.5200003157965258E-2</c:v>
                </c:pt>
                <c:pt idx="92">
                  <c:v>6.3336651945589476E-2</c:v>
                </c:pt>
                <c:pt idx="93">
                  <c:v>6.1492447255200741E-2</c:v>
                </c:pt>
                <c:pt idx="94">
                  <c:v>5.9668997237947788E-2</c:v>
                </c:pt>
                <c:pt idx="95">
                  <c:v>5.7867810612727839E-2</c:v>
                </c:pt>
                <c:pt idx="96">
                  <c:v>5.6090297416418272E-2</c:v>
                </c:pt>
                <c:pt idx="97">
                  <c:v>5.4337769976978367E-2</c:v>
                </c:pt>
                <c:pt idx="98">
                  <c:v>5.2611444097509751E-2</c:v>
                </c:pt>
                <c:pt idx="99">
                  <c:v>5.0912440439127342E-2</c:v>
                </c:pt>
                <c:pt idx="100">
                  <c:v>4.924178609031063E-2</c:v>
                </c:pt>
                <c:pt idx="101">
                  <c:v>4.7600416310280558E-2</c:v>
                </c:pt>
                <c:pt idx="102">
                  <c:v>4.5989176433872209E-2</c:v>
                </c:pt>
                <c:pt idx="103">
                  <c:v>4.4408823925353232E-2</c:v>
                </c:pt>
                <c:pt idx="104">
                  <c:v>4.2860030568664845E-2</c:v>
                </c:pt>
                <c:pt idx="105">
                  <c:v>4.1343384781635503E-2</c:v>
                </c:pt>
                <c:pt idx="106">
                  <c:v>3.9859394041837526E-2</c:v>
                </c:pt>
                <c:pt idx="107">
                  <c:v>3.8408487411916874E-2</c:v>
                </c:pt>
                <c:pt idx="108">
                  <c:v>3.6991018152426898E-2</c:v>
                </c:pt>
                <c:pt idx="109">
                  <c:v>3.5607266410435032E-2</c:v>
                </c:pt>
                <c:pt idx="110">
                  <c:v>3.4257441972441835E-2</c:v>
                </c:pt>
                <c:pt idx="111">
                  <c:v>3.2941687070456825E-2</c:v>
                </c:pt>
                <c:pt idx="112">
                  <c:v>3.1660079230406493E-2</c:v>
                </c:pt>
                <c:pt idx="113">
                  <c:v>3.0412634152408888E-2</c:v>
                </c:pt>
                <c:pt idx="114">
                  <c:v>2.9199308612831026E-2</c:v>
                </c:pt>
                <c:pt idx="115">
                  <c:v>2.8020003378447227E-2</c:v>
                </c:pt>
                <c:pt idx="116">
                  <c:v>2.687456612343796E-2</c:v>
                </c:pt>
                <c:pt idx="117">
                  <c:v>2.5762794340403277E-2</c:v>
                </c:pt>
                <c:pt idx="118">
                  <c:v>2.4684438237014533E-2</c:v>
                </c:pt>
                <c:pt idx="119">
                  <c:v>2.3639203610386204E-2</c:v>
                </c:pt>
                <c:pt idx="120">
                  <c:v>2.262675469171611E-2</c:v>
                </c:pt>
                <c:pt idx="121">
                  <c:v>2.1646716954214697E-2</c:v>
                </c:pt>
                <c:pt idx="122">
                  <c:v>2.0698679877818458E-2</c:v>
                </c:pt>
                <c:pt idx="123">
                  <c:v>1.9782199664658922E-2</c:v>
                </c:pt>
                <c:pt idx="124">
                  <c:v>1.8896801899733379E-2</c:v>
                </c:pt>
                <c:pt idx="125">
                  <c:v>1.8041984151695223E-2</c:v>
                </c:pt>
                <c:pt idx="126">
                  <c:v>1.7217218509148629E-2</c:v>
                </c:pt>
                <c:pt idx="127">
                  <c:v>1.6421954048292598E-2</c:v>
                </c:pt>
                <c:pt idx="128">
                  <c:v>1.5655619228211091E-2</c:v>
                </c:pt>
                <c:pt idx="129">
                  <c:v>1.4917624210548356E-2</c:v>
                </c:pt>
                <c:pt idx="130">
                  <c:v>1.420736310073941E-2</c:v>
                </c:pt>
                <c:pt idx="131">
                  <c:v>1.3524216108384734E-2</c:v>
                </c:pt>
                <c:pt idx="132">
                  <c:v>1.2867551624762991E-2</c:v>
                </c:pt>
                <c:pt idx="133">
                  <c:v>1.2236728215867083E-2</c:v>
                </c:pt>
                <c:pt idx="134">
                  <c:v>1.1631096529723703E-2</c:v>
                </c:pt>
                <c:pt idx="135">
                  <c:v>1.1050001117116614E-2</c:v>
                </c:pt>
                <c:pt idx="136">
                  <c:v>1.0492782165176406E-2</c:v>
                </c:pt>
                <c:pt idx="137">
                  <c:v>9.9587771436251693E-3</c:v>
                </c:pt>
                <c:pt idx="138">
                  <c:v>9.4473223637723779E-3</c:v>
                </c:pt>
                <c:pt idx="139">
                  <c:v>8.9577544506487198E-3</c:v>
                </c:pt>
                <c:pt idx="140">
                  <c:v>8.4894117289360388E-3</c:v>
                </c:pt>
                <c:pt idx="141">
                  <c:v>8.0416355236056971E-3</c:v>
                </c:pt>
                <c:pt idx="142">
                  <c:v>7.6137713764130206E-3</c:v>
                </c:pt>
                <c:pt idx="143">
                  <c:v>7.2051701796127686E-3</c:v>
                </c:pt>
                <c:pt idx="144">
                  <c:v>6.8151892284597868E-3</c:v>
                </c:pt>
                <c:pt idx="145">
                  <c:v>6.4431931942406121E-3</c:v>
                </c:pt>
                <c:pt idx="146">
                  <c:v>6.0885550197457266E-3</c:v>
                </c:pt>
                <c:pt idx="147">
                  <c:v>5.7506567392389997E-3</c:v>
                </c:pt>
                <c:pt idx="148">
                  <c:v>5.4288902251107109E-3</c:v>
                </c:pt>
                <c:pt idx="149">
                  <c:v>5.1226578635149185E-3</c:v>
                </c:pt>
                <c:pt idx="150">
                  <c:v>4.8313731613893549E-3</c:v>
                </c:pt>
                <c:pt idx="151">
                  <c:v>4.5544612873394379E-3</c:v>
                </c:pt>
                <c:pt idx="152">
                  <c:v>4.2913595489360388E-3</c:v>
                </c:pt>
                <c:pt idx="153">
                  <c:v>4.041517809031045E-3</c:v>
                </c:pt>
                <c:pt idx="154">
                  <c:v>3.8043988437356621E-3</c:v>
                </c:pt>
                <c:pt idx="155">
                  <c:v>3.5794786447348728E-3</c:v>
                </c:pt>
                <c:pt idx="156">
                  <c:v>3.3662466686278508E-3</c:v>
                </c:pt>
                <c:pt idx="157">
                  <c:v>3.1642060359890287E-3</c:v>
                </c:pt>
                <c:pt idx="158">
                  <c:v>2.9728736828394035E-3</c:v>
                </c:pt>
                <c:pt idx="159">
                  <c:v>2.7917804672021223E-3</c:v>
                </c:pt>
                <c:pt idx="160">
                  <c:v>2.6204712333920102E-3</c:v>
                </c:pt>
                <c:pt idx="161">
                  <c:v>2.4585048366558477E-3</c:v>
                </c:pt>
                <c:pt idx="162">
                  <c:v>2.3054541307396597E-3</c:v>
                </c:pt>
                <c:pt idx="163">
                  <c:v>2.160905920911364E-3</c:v>
                </c:pt>
                <c:pt idx="164">
                  <c:v>2.0244608849134022E-3</c:v>
                </c:pt>
                <c:pt idx="165">
                  <c:v>1.8957334642598588E-3</c:v>
                </c:pt>
                <c:pt idx="166">
                  <c:v>1.7743517282280161E-3</c:v>
                </c:pt>
                <c:pt idx="167">
                  <c:v>1.6599572128247076E-3</c:v>
                </c:pt>
                <c:pt idx="168">
                  <c:v>1.5522047369348152E-3</c:v>
                </c:pt>
                <c:pt idx="169">
                  <c:v>1.4507621977827162E-3</c:v>
                </c:pt>
                <c:pt idx="170">
                  <c:v>1.3553103477581862E-3</c:v>
                </c:pt>
                <c:pt idx="171">
                  <c:v>1.2655425545770099E-3</c:v>
                </c:pt>
                <c:pt idx="172">
                  <c:v>1.1811645466631459E-3</c:v>
                </c:pt>
                <c:pt idx="173">
                  <c:v>1.1018941455551059E-3</c:v>
                </c:pt>
                <c:pt idx="174">
                  <c:v>1.0274609870538957E-3</c:v>
                </c:pt>
                <c:pt idx="175">
                  <c:v>9.5760623274425037E-4</c:v>
                </c:pt>
                <c:pt idx="176">
                  <c:v>8.9208227343538869E-4</c:v>
                </c:pt>
                <c:pt idx="177">
                  <c:v>8.3065242598217312E-4</c:v>
                </c:pt>
                <c:pt idx="178">
                  <c:v>7.7309062486308428E-4</c:v>
                </c:pt>
                <c:pt idx="179">
                  <c:v>7.1918110980786413E-4</c:v>
                </c:pt>
                <c:pt idx="180">
                  <c:v>6.6871811068533829E-4</c:v>
                </c:pt>
                <c:pt idx="181">
                  <c:v>6.2150553078129625E-4</c:v>
                </c:pt>
                <c:pt idx="182">
                  <c:v>5.7735662951716193E-4</c:v>
                </c:pt>
                <c:pt idx="183">
                  <c:v>5.3609370558324436E-4</c:v>
                </c:pt>
                <c:pt idx="184">
                  <c:v>4.9754778138540634E-4</c:v>
                </c:pt>
                <c:pt idx="185">
                  <c:v>4.6155828963128878E-4</c:v>
                </c:pt>
                <c:pt idx="186">
                  <c:v>4.2797276281209386E-4</c:v>
                </c:pt>
                <c:pt idx="187">
                  <c:v>3.9664652626812452E-4</c:v>
                </c:pt>
                <c:pt idx="188">
                  <c:v>3.6744239546125011E-4</c:v>
                </c:pt>
                <c:pt idx="189">
                  <c:v>3.4023037801502592E-4</c:v>
                </c:pt>
                <c:pt idx="190">
                  <c:v>3.1488738102351338E-4</c:v>
                </c:pt>
                <c:pt idx="191">
                  <c:v>2.9129692407297338E-4</c:v>
                </c:pt>
                <c:pt idx="192">
                  <c:v>2.6934885836646876E-4</c:v>
                </c:pt>
                <c:pt idx="193">
                  <c:v>2.4893909229012172E-4</c:v>
                </c:pt>
                <c:pt idx="194">
                  <c:v>2.2996932371127757E-4</c:v>
                </c:pt>
                <c:pt idx="195">
                  <c:v>2.1234677925304594E-4</c:v>
                </c:pt>
                <c:pt idx="196">
                  <c:v>1.9598396074675819E-4</c:v>
                </c:pt>
                <c:pt idx="197">
                  <c:v>1.807983990235392E-4</c:v>
                </c:pt>
                <c:pt idx="198">
                  <c:v>1.667124151685964E-4</c:v>
                </c:pt>
                <c:pt idx="199">
                  <c:v>1.5365288932678141E-4</c:v>
                </c:pt>
                <c:pt idx="200">
                  <c:v>1.4155103711546076E-4</c:v>
                </c:pt>
                <c:pt idx="201">
                  <c:v>1.3034219367070958E-4</c:v>
                </c:pt>
                <c:pt idx="202">
                  <c:v>1.1996560532516046E-4</c:v>
                </c:pt>
                <c:pt idx="203">
                  <c:v>1.1036422889048354E-4</c:v>
                </c:pt>
                <c:pt idx="204">
                  <c:v>1.0148453849432769E-4</c:v>
                </c:pt>
                <c:pt idx="205">
                  <c:v>9.3276339900525944E-5</c:v>
                </c:pt>
                <c:pt idx="206">
                  <c:v>8.5692592222394069E-5</c:v>
                </c:pt>
                <c:pt idx="207">
                  <c:v>7.8689236921897714E-5</c:v>
                </c:pt>
                <c:pt idx="208">
                  <c:v>7.2225033972283042E-5</c:v>
                </c:pt>
                <c:pt idx="209">
                  <c:v>6.6261405048330388E-5</c:v>
                </c:pt>
                <c:pt idx="210">
                  <c:v>6.0762283596608476E-5</c:v>
                </c:pt>
                <c:pt idx="211">
                  <c:v>5.5693971627915884E-5</c:v>
                </c:pt>
                <c:pt idx="212">
                  <c:v>5.1025003065354076E-5</c:v>
                </c:pt>
                <c:pt idx="213">
                  <c:v>4.6726013474139677E-5</c:v>
                </c:pt>
                <c:pt idx="214">
                  <c:v>4.2769615993206486E-5</c:v>
                </c:pt>
                <c:pt idx="215">
                  <c:v>3.9130283283802191E-5</c:v>
                </c:pt>
                <c:pt idx="216">
                  <c:v>3.5784235306562099E-5</c:v>
                </c:pt>
                <c:pt idx="217">
                  <c:v>3.2709332735844765E-5</c:v>
                </c:pt>
                <c:pt idx="218">
                  <c:v>2.9884975818386545E-5</c:v>
                </c:pt>
                <c:pt idx="219">
                  <c:v>2.7292008482474779E-5</c:v>
                </c:pt>
                <c:pt idx="220">
                  <c:v>2.4912627503779943E-5</c:v>
                </c:pt>
                <c:pt idx="221">
                  <c:v>2.2730296534672815E-5</c:v>
                </c:pt>
                <c:pt idx="222">
                  <c:v>2.0729664805183401E-5</c:v>
                </c:pt>
                <c:pt idx="223">
                  <c:v>1.8896490305699643E-5</c:v>
                </c:pt>
                <c:pt idx="224">
                  <c:v>1.7217567263970407E-5</c:v>
                </c:pt>
                <c:pt idx="225">
                  <c:v>1.5680657731921494E-5</c:v>
                </c:pt>
                <c:pt idx="226">
                  <c:v>1.4274427101158567E-5</c:v>
                </c:pt>
                <c:pt idx="227">
                  <c:v>1.2988383369757597E-5</c:v>
                </c:pt>
                <c:pt idx="228">
                  <c:v>1.1812819986992128E-5</c:v>
                </c:pt>
                <c:pt idx="229">
                  <c:v>1.0738762106963291E-5</c:v>
                </c:pt>
                <c:pt idx="230">
                  <c:v>9.7579160866409866E-6</c:v>
                </c:pt>
                <c:pt idx="231">
                  <c:v>8.8626220685592066E-6</c:v>
                </c:pt>
                <c:pt idx="232">
                  <c:v>8.0458094932869838E-6</c:v>
                </c:pt>
                <c:pt idx="233">
                  <c:v>7.3009553917950901E-6</c:v>
                </c:pt>
                <c:pt idx="234">
                  <c:v>6.622045312918572E-6</c:v>
                </c:pt>
                <c:pt idx="235">
                  <c:v>6.0035367462496345E-6</c:v>
                </c:pt>
                <c:pt idx="236">
                  <c:v>5.4403249059600003E-6</c:v>
                </c:pt>
                <c:pt idx="237">
                  <c:v>4.9277107462178188E-6</c:v>
                </c:pt>
                <c:pt idx="238">
                  <c:v>4.4613710840143478E-6</c:v>
                </c:pt>
                <c:pt idx="239">
                  <c:v>4.0373307103275232E-6</c:v>
                </c:pt>
                <c:pt idx="240">
                  <c:v>3.6519363756062292E-6</c:v>
                </c:pt>
                <c:pt idx="241">
                  <c:v>3.3018325405459396E-6</c:v>
                </c:pt>
                <c:pt idx="242">
                  <c:v>2.9839387880282952E-6</c:v>
                </c:pt>
                <c:pt idx="243">
                  <c:v>2.695428796903261E-6</c:v>
                </c:pt>
                <c:pt idx="244">
                  <c:v>2.4337107829918638E-6</c:v>
                </c:pt>
                <c:pt idx="245">
                  <c:v>2.1964093172710392E-6</c:v>
                </c:pt>
                <c:pt idx="246">
                  <c:v>1.9813484356633344E-6</c:v>
                </c:pt>
                <c:pt idx="247">
                  <c:v>1.7865359591856824E-6</c:v>
                </c:pt>
                <c:pt idx="248">
                  <c:v>1.610148947409467E-6</c:v>
                </c:pt>
                <c:pt idx="249">
                  <c:v>1.4505202122439016E-6</c:v>
                </c:pt>
                <c:pt idx="250">
                  <c:v>1.3061258229739229E-6</c:v>
                </c:pt>
                <c:pt idx="251">
                  <c:v>1.1755735372607395E-6</c:v>
                </c:pt>
                <c:pt idx="252">
                  <c:v>1.0575920964458934E-6</c:v>
                </c:pt>
                <c:pt idx="253">
                  <c:v>9.510213269892115E-7</c:v>
                </c:pt>
                <c:pt idx="254">
                  <c:v>8.5480299321650078E-7</c:v>
                </c:pt>
                <c:pt idx="255">
                  <c:v>7.6797234975603626E-7</c:v>
                </c:pt>
                <c:pt idx="256">
                  <c:v>6.8965034510521707E-7</c:v>
                </c:pt>
                <c:pt idx="257">
                  <c:v>6.190364306919133E-7</c:v>
                </c:pt>
                <c:pt idx="258">
                  <c:v>5.5540193258198123E-7</c:v>
                </c:pt>
                <c:pt idx="259">
                  <c:v>4.9808394563753283E-7</c:v>
                </c:pt>
                <c:pt idx="260">
                  <c:v>4.4647971245311882E-7</c:v>
                </c:pt>
                <c:pt idx="261">
                  <c:v>4.0004145179254591E-7</c:v>
                </c:pt>
                <c:pt idx="262">
                  <c:v>3.5827160352084975E-7</c:v>
                </c:pt>
                <c:pt idx="263">
                  <c:v>3.2071845917814638E-7</c:v>
                </c:pt>
                <c:pt idx="264">
                  <c:v>2.8697214937837665E-7</c:v>
                </c:pt>
                <c:pt idx="265">
                  <c:v>2.5666096114034326E-7</c:v>
                </c:pt>
                <c:pt idx="266">
                  <c:v>2.2944796007528825E-7</c:v>
                </c:pt>
                <c:pt idx="267">
                  <c:v>2.0502789406834562E-7</c:v>
                </c:pt>
                <c:pt idx="268">
                  <c:v>1.8312435670500573E-7</c:v>
                </c:pt>
                <c:pt idx="269">
                  <c:v>1.6348719021225469E-7</c:v>
                </c:pt>
                <c:pt idx="270">
                  <c:v>1.4589010911145611E-7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DD-4E1D-BDC8-0F60C1064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824640"/>
        <c:axId val="676821032"/>
      </c:scatterChart>
      <c:valAx>
        <c:axId val="67682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Wind</a:t>
                </a:r>
                <a:r>
                  <a:rPr lang="en-US" sz="1600" baseline="0"/>
                  <a:t> Speed [m/s]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3948788472545009"/>
              <c:y val="0.90050617129917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21032"/>
        <c:crosses val="autoZero"/>
        <c:crossBetween val="midCat"/>
      </c:valAx>
      <c:valAx>
        <c:axId val="67682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24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Plot 2: Energy</a:t>
            </a:r>
            <a:r>
              <a:rPr lang="en-US" sz="1800" baseline="0"/>
              <a:t> Density</a:t>
            </a:r>
            <a:endParaRPr lang="en-US" sz="1800"/>
          </a:p>
        </c:rich>
      </c:tx>
      <c:layout>
        <c:manualLayout>
          <c:xMode val="edge"/>
          <c:yMode val="edge"/>
          <c:x val="0.40638712466148241"/>
          <c:y val="2.3706806536825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Calculation1!$B$4:$B$274</c:f>
              <c:numCache>
                <c:formatCode>General</c:formatCode>
                <c:ptCount val="2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</c:numCache>
            </c:numRef>
          </c:xVal>
          <c:yVal>
            <c:numRef>
              <c:f>Calculation1!$K$4:$K$274</c:f>
              <c:numCache>
                <c:formatCode>General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80-4BC1-AA57-0F37B6C75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661032"/>
        <c:axId val="626659392"/>
      </c:scatterChart>
      <c:valAx>
        <c:axId val="626661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Wind</a:t>
                </a:r>
                <a:r>
                  <a:rPr lang="en-US" sz="1600" baseline="0"/>
                  <a:t> Speed [m/s]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0208434318952979"/>
              <c:y val="0.900638847102531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659392"/>
        <c:crosses val="autoZero"/>
        <c:crossBetween val="midCat"/>
      </c:valAx>
      <c:valAx>
        <c:axId val="62665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Energy</a:t>
                </a:r>
                <a:r>
                  <a:rPr lang="en-US" sz="1600" baseline="0"/>
                  <a:t> Density [kWh/(m^2*year)]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661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Plot 3: Wind</a:t>
            </a:r>
            <a:r>
              <a:rPr lang="en-US" sz="1800" baseline="0"/>
              <a:t> Shear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Calculation2!$F$4:$F$124</c:f>
              <c:numCache>
                <c:formatCode>General</c:formatCode>
                <c:ptCount val="121"/>
                <c:pt idx="0">
                  <c:v>0</c:v>
                </c:pt>
                <c:pt idx="1">
                  <c:v>3.2956816299183536</c:v>
                </c:pt>
                <c:pt idx="2">
                  <c:v>3.7857440668811595</c:v>
                </c:pt>
                <c:pt idx="3">
                  <c:v>4.1055325735117902</c:v>
                </c:pt>
                <c:pt idx="4">
                  <c:v>4.3486779820661727</c:v>
                </c:pt>
                <c:pt idx="5">
                  <c:v>4.5471496995311949</c:v>
                </c:pt>
                <c:pt idx="6">
                  <c:v>4.716018513579737</c:v>
                </c:pt>
                <c:pt idx="7">
                  <c:v>4.8636784985936945</c:v>
                </c:pt>
                <c:pt idx="8">
                  <c:v>4.9953192444112382</c:v>
                </c:pt>
                <c:pt idx="9">
                  <c:v>5.1143889504229545</c:v>
                </c:pt>
                <c:pt idx="10">
                  <c:v>5.2233033797767447</c:v>
                </c:pt>
                <c:pt idx="11">
                  <c:v>5.323825208197956</c:v>
                </c:pt>
                <c:pt idx="12">
                  <c:v>5.4172827086846054</c:v>
                </c:pt>
                <c:pt idx="13">
                  <c:v>5.504703375662988</c:v>
                </c:pt>
                <c:pt idx="14">
                  <c:v>5.5868994905690261</c:v>
                </c:pt>
                <c:pt idx="15">
                  <c:v>5.6645250677694117</c:v>
                </c:pt>
                <c:pt idx="16">
                  <c:v>5.7381149987402225</c:v>
                </c:pt>
                <c:pt idx="17">
                  <c:v>5.8081127100148882</c:v>
                </c:pt>
                <c:pt idx="18">
                  <c:v>5.874890174165861</c:v>
                </c:pt>
                <c:pt idx="19">
                  <c:v>5.9387626901219308</c:v>
                </c:pt>
                <c:pt idx="20">
                  <c:v>6</c:v>
                </c:pt>
                <c:pt idx="21">
                  <c:v>6.0588347860409115</c:v>
                </c:pt>
                <c:pt idx="22">
                  <c:v>6.1154692589487389</c:v>
                </c:pt>
                <c:pt idx="23">
                  <c:v>6.1700803326012821</c:v>
                </c:pt>
                <c:pt idx="24">
                  <c:v>6.2228237360198886</c:v>
                </c:pt>
                <c:pt idx="25">
                  <c:v>6.273837315547639</c:v>
                </c:pt>
                <c:pt idx="26">
                  <c:v>6.3232437123707008</c:v>
                </c:pt>
                <c:pt idx="27">
                  <c:v>6.3711525527696082</c:v>
                </c:pt>
                <c:pt idx="28">
                  <c:v>6.4176622543504127</c:v>
                </c:pt>
                <c:pt idx="29">
                  <c:v>6.4628615267564591</c:v>
                </c:pt>
                <c:pt idx="30">
                  <c:v>6.5068306271861918</c:v>
                </c:pt>
                <c:pt idx="31">
                  <c:v>6.5496424175357308</c:v>
                </c:pt>
                <c:pt idx="32">
                  <c:v>6.5913632598367071</c:v>
                </c:pt>
                <c:pt idx="33">
                  <c:v>6.632053778957216</c:v>
                </c:pt>
                <c:pt idx="34">
                  <c:v>6.6717695156314729</c:v>
                </c:pt>
                <c:pt idx="35">
                  <c:v>6.7105614883208684</c:v>
                </c:pt>
                <c:pt idx="36">
                  <c:v>6.748476678852569</c:v>
                </c:pt>
                <c:pt idx="37">
                  <c:v>6.7855584539877576</c:v>
                </c:pt>
                <c:pt idx="38">
                  <c:v>6.8218469328608284</c:v>
                </c:pt>
                <c:pt idx="39">
                  <c:v>6.8573793084693646</c:v>
                </c:pt>
                <c:pt idx="40">
                  <c:v>6.892190129982211</c:v>
                </c:pt>
                <c:pt idx="41">
                  <c:v>6.9263115514932858</c:v>
                </c:pt>
                <c:pt idx="42">
                  <c:v>6.9597735519240072</c:v>
                </c:pt>
                <c:pt idx="43">
                  <c:v>6.9926041300225528</c:v>
                </c:pt>
                <c:pt idx="44">
                  <c:v>7.0248294777893534</c:v>
                </c:pt>
                <c:pt idx="45">
                  <c:v>7.0564741351480418</c:v>
                </c:pt>
                <c:pt idx="46">
                  <c:v>7.0875611282586508</c:v>
                </c:pt>
                <c:pt idx="47">
                  <c:v>7.1181120935184925</c:v>
                </c:pt>
                <c:pt idx="48">
                  <c:v>7.1481473890025491</c:v>
                </c:pt>
                <c:pt idx="49">
                  <c:v>7.1776861948490618</c:v>
                </c:pt>
                <c:pt idx="50">
                  <c:v>7.2067466038885879</c:v>
                </c:pt>
                <c:pt idx="51">
                  <c:v>7.235345703639676</c:v>
                </c:pt>
                <c:pt idx="52">
                  <c:v>7.263499650645568</c:v>
                </c:pt>
                <c:pt idx="53">
                  <c:v>7.2912237379999407</c:v>
                </c:pt>
                <c:pt idx="54">
                  <c:v>7.3185324568016084</c:v>
                </c:pt>
                <c:pt idx="55">
                  <c:v>7.3454395521856473</c:v>
                </c:pt>
                <c:pt idx="56">
                  <c:v>7.3719580744988829</c:v>
                </c:pt>
                <c:pt idx="57">
                  <c:v>7.3981004261191705</c:v>
                </c:pt>
                <c:pt idx="58">
                  <c:v>7.4238784043587698</c:v>
                </c:pt>
                <c:pt idx="59">
                  <c:v>7.4493032408407824</c:v>
                </c:pt>
                <c:pt idx="60">
                  <c:v>7.4743856376931044</c:v>
                </c:pt>
                <c:pt idx="61">
                  <c:v>7.4991358008655755</c:v>
                </c:pt>
                <c:pt idx="62">
                  <c:v>7.5235634708420971</c:v>
                </c:pt>
                <c:pt idx="63">
                  <c:v>7.547677950989927</c:v>
                </c:pt>
                <c:pt idx="64">
                  <c:v>7.571488133762319</c:v>
                </c:pt>
                <c:pt idx="65">
                  <c:v>7.5950025249479012</c:v>
                </c:pt>
                <c:pt idx="66">
                  <c:v>7.618229266140025</c:v>
                </c:pt>
                <c:pt idx="67">
                  <c:v>7.6411761555815989</c:v>
                </c:pt>
                <c:pt idx="68">
                  <c:v>7.6638506675252387</c:v>
                </c:pt>
                <c:pt idx="69">
                  <c:v>7.6862599702346177</c:v>
                </c:pt>
                <c:pt idx="70">
                  <c:v>7.7084109427406364</c:v>
                </c:pt>
                <c:pt idx="71">
                  <c:v>7.7303101904549596</c:v>
                </c:pt>
                <c:pt idx="72">
                  <c:v>7.7519640597337993</c:v>
                </c:pt>
                <c:pt idx="73">
                  <c:v>7.773378651476035</c:v>
                </c:pt>
                <c:pt idx="74">
                  <c:v>7.7945598338319613</c:v>
                </c:pt>
                <c:pt idx="75">
                  <c:v>7.8155132540920569</c:v>
                </c:pt>
                <c:pt idx="76">
                  <c:v>7.836244349818803</c:v>
                </c:pt>
                <c:pt idx="77">
                  <c:v>7.8567583592790715</c:v>
                </c:pt>
                <c:pt idx="78">
                  <c:v>7.8770603312294654</c:v>
                </c:pt>
                <c:pt idx="79">
                  <c:v>7.8971551341024906</c:v>
                </c:pt>
                <c:pt idx="80">
                  <c:v>7.9170474646373652</c:v>
                </c:pt>
                <c:pt idx="81">
                  <c:v>7.9367418559954848</c:v>
                </c:pt>
                <c:pt idx="82">
                  <c:v>7.9562426853972994</c:v>
                </c:pt>
                <c:pt idx="83">
                  <c:v>7.9755541813142914</c:v>
                </c:pt>
                <c:pt idx="84">
                  <c:v>7.9946804302469801</c:v>
                </c:pt>
                <c:pt idx="85">
                  <c:v>8.0136253831174216</c:v>
                </c:pt>
                <c:pt idx="86">
                  <c:v>8.0323928613023803</c:v>
                </c:pt>
                <c:pt idx="87">
                  <c:v>8.0509865623312997</c:v>
                </c:pt>
                <c:pt idx="88">
                  <c:v>8.0694100652713132</c:v>
                </c:pt>
                <c:pt idx="89">
                  <c:v>8.087666835819828</c:v>
                </c:pt>
                <c:pt idx="90">
                  <c:v>8.105760231123682</c:v>
                </c:pt>
                <c:pt idx="91">
                  <c:v>8.1236935043423717</c:v>
                </c:pt>
                <c:pt idx="92">
                  <c:v>8.1414698089716424</c:v>
                </c:pt>
                <c:pt idx="93">
                  <c:v>8.1590922029424355</c:v>
                </c:pt>
                <c:pt idx="94">
                  <c:v>8.1765636525091914</c:v>
                </c:pt>
                <c:pt idx="95">
                  <c:v>8.1938870359404241</c:v>
                </c:pt>
                <c:pt idx="96">
                  <c:v>8.2110651470235805</c:v>
                </c:pt>
                <c:pt idx="97">
                  <c:v>8.2281006983953819</c:v>
                </c:pt>
                <c:pt idx="98">
                  <c:v>8.244996324708044</c:v>
                </c:pt>
                <c:pt idx="99">
                  <c:v>8.2617545856410182</c:v>
                </c:pt>
                <c:pt idx="100">
                  <c:v>8.2783779687672894</c:v>
                </c:pt>
                <c:pt idx="101">
                  <c:v>8.2948688922826541</c:v>
                </c:pt>
                <c:pt idx="102">
                  <c:v>8.3112297076057597</c:v>
                </c:pt>
                <c:pt idx="103">
                  <c:v>8.3274627018562946</c:v>
                </c:pt>
                <c:pt idx="104">
                  <c:v>8.3435701002181037</c:v>
                </c:pt>
                <c:pt idx="105">
                  <c:v>8.3595540681936598</c:v>
                </c:pt>
                <c:pt idx="106">
                  <c:v>8.3754167137558646</c:v>
                </c:pt>
                <c:pt idx="107">
                  <c:v>8.3911600894027636</c:v>
                </c:pt>
                <c:pt idx="108">
                  <c:v>8.4067861941204161</c:v>
                </c:pt>
                <c:pt idx="109">
                  <c:v>8.4222969752588739</c:v>
                </c:pt>
                <c:pt idx="110">
                  <c:v>8.4376943303258116</c:v>
                </c:pt>
                <c:pt idx="111">
                  <c:v>8.4529801087021852</c:v>
                </c:pt>
                <c:pt idx="112">
                  <c:v>8.4681561132839764</c:v>
                </c:pt>
                <c:pt idx="113">
                  <c:v>8.4832241020537893</c:v>
                </c:pt>
                <c:pt idx="114">
                  <c:v>8.4981857895859552</c:v>
                </c:pt>
                <c:pt idx="115">
                  <c:v>8.5130428484884657</c:v>
                </c:pt>
                <c:pt idx="116">
                  <c:v>8.5277969107849323</c:v>
                </c:pt>
                <c:pt idx="117">
                  <c:v>8.5424495692395475</c:v>
                </c:pt>
                <c:pt idx="118">
                  <c:v>8.557002378627887</c:v>
                </c:pt>
                <c:pt idx="119">
                  <c:v>8.5714568569561731</c:v>
                </c:pt>
                <c:pt idx="120">
                  <c:v>8.5858144866315342</c:v>
                </c:pt>
              </c:numCache>
            </c:numRef>
          </c:xVal>
          <c:yVal>
            <c:numRef>
              <c:f>Calculation2!$B$4:$B$124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1B-402E-8408-C7B63DD7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800880"/>
        <c:axId val="486738600"/>
      </c:scatterChart>
      <c:valAx>
        <c:axId val="67680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Average Wind Speed [m/s]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0675723264186672"/>
              <c:y val="0.88957655153272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738600"/>
        <c:crosses val="autoZero"/>
        <c:crossBetween val="midCat"/>
      </c:valAx>
      <c:valAx>
        <c:axId val="48673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Hub Height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800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Wind Turbine Power</a:t>
            </a:r>
          </a:p>
        </c:rich>
      </c:tx>
      <c:layout>
        <c:manualLayout>
          <c:xMode val="edge"/>
          <c:yMode val="edge"/>
          <c:x val="0.40015659027415618"/>
          <c:y val="1.7576966699952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Fixed Speed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Calculation1!$B$4:$B$274</c:f>
              <c:numCache>
                <c:formatCode>General</c:formatCode>
                <c:ptCount val="2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</c:numCache>
            </c:numRef>
          </c:cat>
          <c:val>
            <c:numRef>
              <c:f>Calculation1!$M$4:$M$274</c:f>
              <c:numCache>
                <c:formatCode>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 formatCode="0.0">
                  <c:v>8.2724647984596</c:v>
                </c:pt>
                <c:pt idx="32" formatCode="0.0">
                  <c:v>10.316925857351</c:v>
                </c:pt>
                <c:pt idx="33" formatCode="0.0">
                  <c:v>12.623954179140799</c:v>
                </c:pt>
                <c:pt idx="34" formatCode="0.0">
                  <c:v>15.1841207662952</c:v>
                </c:pt>
                <c:pt idx="35" formatCode="0.0">
                  <c:v>17.987996621280701</c:v>
                </c:pt>
                <c:pt idx="36" formatCode="0.0">
                  <c:v>21.026152746563799</c:v>
                </c:pt>
                <c:pt idx="37" formatCode="0.0">
                  <c:v>24.289160144610801</c:v>
                </c:pt>
                <c:pt idx="38" formatCode="0.0">
                  <c:v>27.7675898178883</c:v>
                </c:pt>
                <c:pt idx="39" formatCode="0.0">
                  <c:v>31.452012768862499</c:v>
                </c:pt>
                <c:pt idx="40" formatCode="0.0">
                  <c:v>35.332999999999998</c:v>
                </c:pt>
                <c:pt idx="41" formatCode="0.0">
                  <c:v>39.400409985504197</c:v>
                </c:pt>
                <c:pt idx="42" formatCode="0.0">
                  <c:v>43.641251086526701</c:v>
                </c:pt>
                <c:pt idx="43" formatCode="0.0">
                  <c:v>48.041819135956104</c:v>
                </c:pt>
                <c:pt idx="44" formatCode="0.0">
                  <c:v>52.588409966680999</c:v>
                </c:pt>
                <c:pt idx="45" formatCode="0.0">
                  <c:v>57.267319411590101</c:v>
                </c:pt>
                <c:pt idx="46" formatCode="0.0">
                  <c:v>62.064843303572097</c:v>
                </c:pt>
                <c:pt idx="47" formatCode="0.0">
                  <c:v>66.967277475515402</c:v>
                </c:pt>
                <c:pt idx="48" formatCode="0.0">
                  <c:v>71.960917760308703</c:v>
                </c:pt>
                <c:pt idx="49" formatCode="0.0">
                  <c:v>77.032059990840693</c:v>
                </c:pt>
                <c:pt idx="50" formatCode="0.0">
                  <c:v>82.167000000000002</c:v>
                </c:pt>
                <c:pt idx="51" formatCode="0.0">
                  <c:v>87.356690259523702</c:v>
                </c:pt>
                <c:pt idx="52" formatCode="0.0">
                  <c:v>92.610709796542196</c:v>
                </c:pt>
                <c:pt idx="53" formatCode="0.0">
                  <c:v>97.943294277034894</c:v>
                </c:pt>
                <c:pt idx="54" formatCode="0.0">
                  <c:v>103.368679366981</c:v>
                </c:pt>
                <c:pt idx="55" formatCode="0.0">
                  <c:v>108.901100732359</c:v>
                </c:pt>
                <c:pt idx="56" formatCode="0.0">
                  <c:v>114.55479403914801</c:v>
                </c:pt>
                <c:pt idx="57" formatCode="0.0">
                  <c:v>120.34399495332799</c:v>
                </c:pt>
                <c:pt idx="58" formatCode="0.0">
                  <c:v>126.28293914087701</c:v>
                </c:pt>
                <c:pt idx="59" formatCode="0.0">
                  <c:v>132.385862267775</c:v>
                </c:pt>
                <c:pt idx="60" formatCode="0.0">
                  <c:v>138.667</c:v>
                </c:pt>
                <c:pt idx="61" formatCode="0.0">
                  <c:v>145.14400897640101</c:v>
                </c:pt>
                <c:pt idx="62" formatCode="0.0">
                  <c:v>151.84822972730399</c:v>
                </c:pt>
                <c:pt idx="63" formatCode="0.0">
                  <c:v>158.81442375590399</c:v>
                </c:pt>
                <c:pt idx="64" formatCode="0.0">
                  <c:v>166.07735256539601</c:v>
                </c:pt>
                <c:pt idx="65" formatCode="0.0">
                  <c:v>173.671777658975</c:v>
                </c:pt>
                <c:pt idx="66" formatCode="0.0">
                  <c:v>181.63246053983599</c:v>
                </c:pt>
                <c:pt idx="67" formatCode="0.0">
                  <c:v>189.994162711173</c:v>
                </c:pt>
                <c:pt idx="68" formatCode="0.0">
                  <c:v>198.79164567618301</c:v>
                </c:pt>
                <c:pt idx="69" formatCode="0.0">
                  <c:v>208.059670938061</c:v>
                </c:pt>
                <c:pt idx="70" formatCode="0.0">
                  <c:v>217.833</c:v>
                </c:pt>
                <c:pt idx="71" formatCode="0.0">
                  <c:v>228.13205583487101</c:v>
                </c:pt>
                <c:pt idx="72" formatCode="0.0">
                  <c:v>238.91990729424001</c:v>
                </c:pt>
                <c:pt idx="73" formatCode="0.0">
                  <c:v>250.145284699348</c:v>
                </c:pt>
                <c:pt idx="74" formatCode="0.0">
                  <c:v>261.75691837143501</c:v>
                </c:pt>
                <c:pt idx="75" formatCode="0.0">
                  <c:v>273.70353863174199</c:v>
                </c:pt>
                <c:pt idx="76" formatCode="0.0">
                  <c:v>285.93387580151</c:v>
                </c:pt>
                <c:pt idx="77" formatCode="0.0">
                  <c:v>298.39666020197899</c:v>
                </c:pt>
                <c:pt idx="78" formatCode="0.0">
                  <c:v>311.04062215439001</c:v>
                </c:pt>
                <c:pt idx="79" formatCode="0.0">
                  <c:v>323.81449197998302</c:v>
                </c:pt>
                <c:pt idx="80" formatCode="0.0">
                  <c:v>336.66699999999997</c:v>
                </c:pt>
                <c:pt idx="81" formatCode="0.0">
                  <c:v>349.55663868411398</c:v>
                </c:pt>
                <c:pt idx="82" formatCode="0.0">
                  <c:v>362.48094909573501</c:v>
                </c:pt>
                <c:pt idx="83" formatCode="0.0">
                  <c:v>375.44723444670399</c:v>
                </c:pt>
                <c:pt idx="84" formatCode="0.0">
                  <c:v>388.46279794886402</c:v>
                </c:pt>
                <c:pt idx="85" formatCode="0.0">
                  <c:v>401.53494281405699</c:v>
                </c:pt>
                <c:pt idx="86" formatCode="0.0">
                  <c:v>414.67097225412601</c:v>
                </c:pt>
                <c:pt idx="87" formatCode="0.0">
                  <c:v>427.878189480912</c:v>
                </c:pt>
                <c:pt idx="88" formatCode="0.0">
                  <c:v>441.16389770625801</c:v>
                </c:pt>
                <c:pt idx="89" formatCode="0.0">
                  <c:v>454.53540014200701</c:v>
                </c:pt>
                <c:pt idx="90" formatCode="0.0">
                  <c:v>468</c:v>
                </c:pt>
                <c:pt idx="91" formatCode="0.0">
                  <c:v>481.55829442867099</c:v>
                </c:pt>
                <c:pt idx="92" formatCode="0.0">
                  <c:v>495.18405632282003</c:v>
                </c:pt>
                <c:pt idx="93" formatCode="0.0">
                  <c:v>508.84435251383599</c:v>
                </c:pt>
                <c:pt idx="94" formatCode="0.0">
                  <c:v>522.506249833109</c:v>
                </c:pt>
                <c:pt idx="95" formatCode="0.0">
                  <c:v>536.13681511202901</c:v>
                </c:pt>
                <c:pt idx="96" formatCode="0.0">
                  <c:v>549.70311518198798</c:v>
                </c:pt>
                <c:pt idx="97" formatCode="0.0">
                  <c:v>563.17221687437404</c:v>
                </c:pt>
                <c:pt idx="98" formatCode="0.0">
                  <c:v>576.51118702057795</c:v>
                </c:pt>
                <c:pt idx="99" formatCode="0.0">
                  <c:v>589.68709245199</c:v>
                </c:pt>
                <c:pt idx="100" formatCode="0.0">
                  <c:v>602.66700000000003</c:v>
                </c:pt>
                <c:pt idx="101" formatCode="0.0">
                  <c:v>615.42636860120001</c:v>
                </c:pt>
                <c:pt idx="102" formatCode="0.0">
                  <c:v>627.97422561298595</c:v>
                </c:pt>
                <c:pt idx="103" formatCode="0.0">
                  <c:v>640.32799049795403</c:v>
                </c:pt>
                <c:pt idx="104" formatCode="0.0">
                  <c:v>652.50508271870103</c:v>
                </c:pt>
                <c:pt idx="105" formatCode="0.0">
                  <c:v>664.52292173782598</c:v>
                </c:pt>
                <c:pt idx="106" formatCode="0.0">
                  <c:v>676.39892701792405</c:v>
                </c:pt>
                <c:pt idx="107" formatCode="0.0">
                  <c:v>688.15051802159405</c:v>
                </c:pt>
                <c:pt idx="108" formatCode="0.0">
                  <c:v>699.79511421143195</c:v>
                </c:pt>
                <c:pt idx="109" formatCode="0.0">
                  <c:v>711.35013505003496</c:v>
                </c:pt>
                <c:pt idx="110" formatCode="0.0">
                  <c:v>722.83299999999997</c:v>
                </c:pt>
                <c:pt idx="111" formatCode="0.0">
                  <c:v>734.25460316652902</c:v>
                </c:pt>
                <c:pt idx="112" formatCode="0.0">
                  <c:v>745.59973722523898</c:v>
                </c:pt>
                <c:pt idx="113" formatCode="0.0">
                  <c:v>756.84666949435098</c:v>
                </c:pt>
                <c:pt idx="114" formatCode="0.0">
                  <c:v>767.97366729208704</c:v>
                </c:pt>
                <c:pt idx="115" formatCode="0.0">
                  <c:v>778.95899793666797</c:v>
                </c:pt>
                <c:pt idx="116" formatCode="0.0">
                  <c:v>789.78092874631602</c:v>
                </c:pt>
                <c:pt idx="117" formatCode="0.0">
                  <c:v>800.41772703925096</c:v>
                </c:pt>
                <c:pt idx="118" formatCode="0.0">
                  <c:v>810.84766013369597</c:v>
                </c:pt>
                <c:pt idx="119" formatCode="0.0">
                  <c:v>821.04899534787205</c:v>
                </c:pt>
                <c:pt idx="120" formatCode="0.0">
                  <c:v>831</c:v>
                </c:pt>
                <c:pt idx="121" formatCode="0.0">
                  <c:v>840.68048073268506</c:v>
                </c:pt>
                <c:pt idx="122" formatCode="0.0">
                  <c:v>850.07640148606004</c:v>
                </c:pt>
                <c:pt idx="123" formatCode="0.0">
                  <c:v>859.17526552464301</c:v>
                </c:pt>
                <c:pt idx="124" formatCode="0.0">
                  <c:v>867.96457611295205</c:v>
                </c:pt>
                <c:pt idx="125" formatCode="0.0">
                  <c:v>876.43183651550305</c:v>
                </c:pt>
                <c:pt idx="126" formatCode="0.0">
                  <c:v>884.56454999681398</c:v>
                </c:pt>
                <c:pt idx="127" formatCode="0.0">
                  <c:v>892.35021982140199</c:v>
                </c:pt>
                <c:pt idx="128" formatCode="0.0">
                  <c:v>899.77634925378402</c:v>
                </c:pt>
                <c:pt idx="129" formatCode="0.0">
                  <c:v>906.83044155847801</c:v>
                </c:pt>
                <c:pt idx="130" formatCode="0.0">
                  <c:v>913.5</c:v>
                </c:pt>
                <c:pt idx="131" formatCode="0.0">
                  <c:v>919.77839790273299</c:v>
                </c:pt>
                <c:pt idx="132" formatCode="0.0">
                  <c:v>925.68248883052195</c:v>
                </c:pt>
                <c:pt idx="133" formatCode="0.0">
                  <c:v>931.23499640707598</c:v>
                </c:pt>
                <c:pt idx="134" formatCode="0.0">
                  <c:v>936.458644256105</c:v>
                </c:pt>
                <c:pt idx="135" formatCode="0.0">
                  <c:v>941.37615600131903</c:v>
                </c:pt>
                <c:pt idx="136" formatCode="0.0">
                  <c:v>946.01025526642798</c:v>
                </c:pt>
                <c:pt idx="137" formatCode="0.0">
                  <c:v>950.38366567514004</c:v>
                </c:pt>
                <c:pt idx="138" formatCode="0.0">
                  <c:v>954.51911085116706</c:v>
                </c:pt>
                <c:pt idx="139" formatCode="0.0">
                  <c:v>958.43931441821701</c:v>
                </c:pt>
                <c:pt idx="140" formatCode="0.0">
                  <c:v>962.16700000000003</c:v>
                </c:pt>
                <c:pt idx="141" formatCode="0.0">
                  <c:v>965.72436965638201</c:v>
                </c:pt>
                <c:pt idx="142" formatCode="0.0">
                  <c:v>969.13153919185197</c:v>
                </c:pt>
                <c:pt idx="143" formatCode="0.0">
                  <c:v>972.40810284705196</c:v>
                </c:pt>
                <c:pt idx="144" formatCode="0.0">
                  <c:v>975.57365486262597</c:v>
                </c:pt>
                <c:pt idx="145" formatCode="0.0">
                  <c:v>978.64778947922002</c:v>
                </c:pt>
                <c:pt idx="146" formatCode="0.0">
                  <c:v>981.65010093747605</c:v>
                </c:pt>
                <c:pt idx="147" formatCode="0.0">
                  <c:v>984.60018347803805</c:v>
                </c:pt>
                <c:pt idx="148" formatCode="0.0">
                  <c:v>987.51763134154999</c:v>
                </c:pt>
                <c:pt idx="149" formatCode="0.0">
                  <c:v>990.42203876865597</c:v>
                </c:pt>
                <c:pt idx="150" formatCode="0.0">
                  <c:v>993.33299999999997</c:v>
                </c:pt>
                <c:pt idx="151" formatCode="0.0">
                  <c:v>996.25966247173801</c:v>
                </c:pt>
                <c:pt idx="152" formatCode="0.0">
                  <c:v>999.16938640207195</c:v>
                </c:pt>
                <c:pt idx="153" formatCode="0.0">
                  <c:v>1002.01908520472</c:v>
                </c:pt>
                <c:pt idx="154" formatCode="0.0">
                  <c:v>1004.76567229339</c:v>
                </c:pt>
                <c:pt idx="155" formatCode="0.0">
                  <c:v>1007.3660610818</c:v>
                </c:pt>
                <c:pt idx="156" formatCode="0.0">
                  <c:v>1009.77716498367</c:v>
                </c:pt>
                <c:pt idx="157" formatCode="0.0">
                  <c:v>1011.95589741271</c:v>
                </c:pt>
                <c:pt idx="158" formatCode="0.0">
                  <c:v>1013.85917178263</c:v>
                </c:pt>
                <c:pt idx="159" formatCode="0.0">
                  <c:v>1015.44390150716</c:v>
                </c:pt>
                <c:pt idx="160" formatCode="0.0">
                  <c:v>1016.667</c:v>
                </c:pt>
                <c:pt idx="161" formatCode="0.0">
                  <c:v>1017.49735145667</c:v>
                </c:pt>
                <c:pt idx="162" formatCode="0.0">
                  <c:v>1017.95172319986</c:v>
                </c:pt>
                <c:pt idx="163" formatCode="0.0">
                  <c:v>1018.05885333408</c:v>
                </c:pt>
                <c:pt idx="164" formatCode="0.0">
                  <c:v>1017.84747996382</c:v>
                </c:pt>
                <c:pt idx="165" formatCode="0.0">
                  <c:v>1017.34634119357</c:v>
                </c:pt>
                <c:pt idx="166" formatCode="0.0">
                  <c:v>1016.58417512784</c:v>
                </c:pt>
                <c:pt idx="167" formatCode="0.0">
                  <c:v>1015.58971987112</c:v>
                </c:pt>
                <c:pt idx="168" formatCode="0.0">
                  <c:v>1014.39171352791</c:v>
                </c:pt>
                <c:pt idx="169" formatCode="0.0">
                  <c:v>1013.01889420271</c:v>
                </c:pt>
                <c:pt idx="170" formatCode="0.0">
                  <c:v>1011.5</c:v>
                </c:pt>
                <c:pt idx="171" formatCode="0.0">
                  <c:v>1009.85816970159</c:v>
                </c:pt>
                <c:pt idx="172" formatCode="0.0">
                  <c:v>1008.09414479848</c:v>
                </c:pt>
                <c:pt idx="173" formatCode="0.0">
                  <c:v>1006.2030674589701</c:v>
                </c:pt>
                <c:pt idx="174" formatCode="0.0">
                  <c:v>1004.18007985134</c:v>
                </c:pt>
                <c:pt idx="175" formatCode="0.0">
                  <c:v>1002.02032414391</c:v>
                </c:pt>
                <c:pt idx="176" formatCode="0.0">
                  <c:v>999.71894250495995</c:v>
                </c:pt>
                <c:pt idx="177" formatCode="0.0">
                  <c:v>997.27107710279802</c:v>
                </c:pt>
                <c:pt idx="178" formatCode="0.0">
                  <c:v>994.67187010571797</c:v>
                </c:pt>
                <c:pt idx="179" formatCode="0.0">
                  <c:v>991.91646368201998</c:v>
                </c:pt>
                <c:pt idx="180" formatCode="0.0">
                  <c:v>989</c:v>
                </c:pt>
                <c:pt idx="181" formatCode="0.0">
                  <c:v>985.91987973695905</c:v>
                </c:pt>
                <c:pt idx="182" formatCode="0.0">
                  <c:v>982.68253760620598</c:v>
                </c:pt>
                <c:pt idx="183" formatCode="0.0">
                  <c:v>979.29666683005303</c:v>
                </c:pt>
                <c:pt idx="184" formatCode="0.0">
                  <c:v>975.77096063081297</c:v>
                </c:pt>
                <c:pt idx="185" formatCode="0.0">
                  <c:v>972.11411223079699</c:v>
                </c:pt>
                <c:pt idx="186" formatCode="0.0">
                  <c:v>968.33481485231698</c:v>
                </c:pt>
                <c:pt idx="187" formatCode="0.0">
                  <c:v>964.44176171768595</c:v>
                </c:pt>
                <c:pt idx="188" formatCode="0.0">
                  <c:v>960.44364604921395</c:v>
                </c:pt>
                <c:pt idx="189" formatCode="0.0">
                  <c:v>956.34916106921503</c:v>
                </c:pt>
                <c:pt idx="190" formatCode="0.0">
                  <c:v>952.16700000000003</c:v>
                </c:pt>
                <c:pt idx="191" formatCode="0.0">
                  <c:v>947.90775335057106</c:v>
                </c:pt>
                <c:pt idx="192" formatCode="0.0">
                  <c:v>943.58960077669303</c:v>
                </c:pt>
                <c:pt idx="193" formatCode="0.0">
                  <c:v>939.23261922081895</c:v>
                </c:pt>
                <c:pt idx="194" formatCode="0.0">
                  <c:v>934.85688562540497</c:v>
                </c:pt>
                <c:pt idx="195" formatCode="0.0">
                  <c:v>930.48247693290398</c:v>
                </c:pt>
                <c:pt idx="196" formatCode="0.0">
                  <c:v>926.12947008576998</c:v>
                </c:pt>
                <c:pt idx="197" formatCode="0.0">
                  <c:v>921.81794202645904</c:v>
                </c:pt>
                <c:pt idx="198" formatCode="0.0">
                  <c:v>917.56796969742402</c:v>
                </c:pt>
                <c:pt idx="199" formatCode="0.0">
                  <c:v>913.39963004111905</c:v>
                </c:pt>
                <c:pt idx="200" formatCode="0.0">
                  <c:v>909.33299999999997</c:v>
                </c:pt>
                <c:pt idx="201" formatCode="0.0">
                  <c:v>905.38397886075597</c:v>
                </c:pt>
                <c:pt idx="202" formatCode="0.0">
                  <c:v>901.55175528702205</c:v>
                </c:pt>
                <c:pt idx="203" formatCode="0.0">
                  <c:v>897.83134028666905</c:v>
                </c:pt>
                <c:pt idx="204" formatCode="0.0">
                  <c:v>894.21774486756703</c:v>
                </c:pt>
                <c:pt idx="205" formatCode="0.0">
                  <c:v>890.70598003758801</c:v>
                </c:pt>
                <c:pt idx="206" formatCode="0.0">
                  <c:v>887.29105680460202</c:v>
                </c:pt>
                <c:pt idx="207" formatCode="0.0">
                  <c:v>883.96798617647903</c:v>
                </c:pt>
                <c:pt idx="208" formatCode="0.0">
                  <c:v>880.73177916109</c:v>
                </c:pt>
                <c:pt idx="209" formatCode="0.0">
                  <c:v>877.57744676630705</c:v>
                </c:pt>
                <c:pt idx="210" formatCode="0.0">
                  <c:v>874.5</c:v>
                </c:pt>
                <c:pt idx="211" formatCode="0.0">
                  <c:v>871.49759320640499</c:v>
                </c:pt>
                <c:pt idx="212" formatCode="0.0">
                  <c:v>868.58095407521898</c:v>
                </c:pt>
                <c:pt idx="213" formatCode="0.0">
                  <c:v>865.76395363250504</c:v>
                </c:pt>
                <c:pt idx="214" formatCode="0.0">
                  <c:v>863.06046290432596</c:v>
                </c:pt>
                <c:pt idx="215" formatCode="0.0">
                  <c:v>860.48435291674502</c:v>
                </c:pt>
                <c:pt idx="216" formatCode="0.0">
                  <c:v>858.04949469582402</c:v>
                </c:pt>
                <c:pt idx="217" formatCode="0.0">
                  <c:v>855.769759267626</c:v>
                </c:pt>
                <c:pt idx="218" formatCode="0.0">
                  <c:v>853.65901765821502</c:v>
                </c:pt>
                <c:pt idx="219" formatCode="0.0">
                  <c:v>851.73114089365197</c:v>
                </c:pt>
                <c:pt idx="220" formatCode="0.0">
                  <c:v>850</c:v>
                </c:pt>
                <c:pt idx="221" formatCode="0.0">
                  <c:v>848.46740531362502</c:v>
                </c:pt>
                <c:pt idx="222" formatCode="0.0">
                  <c:v>847.08692441210303</c:v>
                </c:pt>
                <c:pt idx="223" formatCode="0.0">
                  <c:v>845.80006418331197</c:v>
                </c:pt>
                <c:pt idx="224" formatCode="0.0">
                  <c:v>844.54833151512901</c:v>
                </c:pt>
                <c:pt idx="225" formatCode="0.0">
                  <c:v>843.27323329543299</c:v>
                </c:pt>
                <c:pt idx="226" formatCode="0.0">
                  <c:v>841.916276412103</c:v>
                </c:pt>
                <c:pt idx="227" formatCode="0.0">
                  <c:v>840.41896775301598</c:v>
                </c:pt>
                <c:pt idx="228" formatCode="0.0">
                  <c:v>838.72281420605202</c:v>
                </c:pt>
                <c:pt idx="229" formatCode="0.0">
                  <c:v>836.76932265908704</c:v>
                </c:pt>
                <c:pt idx="230" formatCode="0.0">
                  <c:v>834.5</c:v>
                </c:pt>
                <c:pt idx="231" formatCode="0.0">
                  <c:v>831.87261853909399</c:v>
                </c:pt>
                <c:pt idx="232" formatCode="0.0">
                  <c:v>828.910012276369</c:v>
                </c:pt>
                <c:pt idx="233" formatCode="0.0">
                  <c:v>825.65128063424902</c:v>
                </c:pt>
                <c:pt idx="234" formatCode="0.0">
                  <c:v>822.13552303515905</c:v>
                </c:pt>
                <c:pt idx="235" formatCode="0.0">
                  <c:v>818.40183890152196</c:v>
                </c:pt>
                <c:pt idx="236" formatCode="0.0">
                  <c:v>814.48932765576399</c:v>
                </c:pt>
                <c:pt idx="237" formatCode="0.0">
                  <c:v>810.437088720308</c:v>
                </c:pt>
                <c:pt idx="238" formatCode="0.0">
                  <c:v>806.284221517579</c:v>
                </c:pt>
                <c:pt idx="239" formatCode="0.0">
                  <c:v>802.069825470002</c:v>
                </c:pt>
                <c:pt idx="240" formatCode="0.0">
                  <c:v>797.83299999999997</c:v>
                </c:pt>
                <c:pt idx="241" formatCode="0.0">
                  <c:v>793.61284452999803</c:v>
                </c:pt>
                <c:pt idx="242" formatCode="0.0">
                  <c:v>789.44845848242096</c:v>
                </c:pt>
                <c:pt idx="243" formatCode="0.0">
                  <c:v>785.37894127969196</c:v>
                </c:pt>
                <c:pt idx="244" formatCode="0.0">
                  <c:v>781.44339234423603</c:v>
                </c:pt>
                <c:pt idx="245" formatCode="0.0">
                  <c:v>777.68091109847796</c:v>
                </c:pt>
                <c:pt idx="246" formatCode="0.0">
                  <c:v>774.13059696484095</c:v>
                </c:pt>
                <c:pt idx="247" formatCode="0.0">
                  <c:v>770.83154936575102</c:v>
                </c:pt>
                <c:pt idx="248" formatCode="0.0">
                  <c:v>767.82286772363102</c:v>
                </c:pt>
                <c:pt idx="249" formatCode="0.0">
                  <c:v>765.14365146090597</c:v>
                </c:pt>
                <c:pt idx="250" formatCode="0.0">
                  <c:v>762.83299999999997</c:v>
                </c:pt>
                <c:pt idx="251" formatCode="General">
                  <c:v>0</c:v>
                </c:pt>
                <c:pt idx="252" formatCode="General">
                  <c:v>0</c:v>
                </c:pt>
                <c:pt idx="253" formatCode="General">
                  <c:v>0</c:v>
                </c:pt>
                <c:pt idx="254" formatCode="General">
                  <c:v>0</c:v>
                </c:pt>
                <c:pt idx="255" formatCode="General">
                  <c:v>0</c:v>
                </c:pt>
                <c:pt idx="256" formatCode="General">
                  <c:v>0</c:v>
                </c:pt>
                <c:pt idx="257" formatCode="General">
                  <c:v>0</c:v>
                </c:pt>
                <c:pt idx="258" formatCode="General">
                  <c:v>0</c:v>
                </c:pt>
                <c:pt idx="259" formatCode="General">
                  <c:v>0</c:v>
                </c:pt>
                <c:pt idx="260" formatCode="General">
                  <c:v>0</c:v>
                </c:pt>
                <c:pt idx="261" formatCode="General">
                  <c:v>0</c:v>
                </c:pt>
                <c:pt idx="262" formatCode="General">
                  <c:v>0</c:v>
                </c:pt>
                <c:pt idx="263" formatCode="General">
                  <c:v>0</c:v>
                </c:pt>
                <c:pt idx="264" formatCode="General">
                  <c:v>0</c:v>
                </c:pt>
                <c:pt idx="265" formatCode="General">
                  <c:v>0</c:v>
                </c:pt>
                <c:pt idx="266" formatCode="General">
                  <c:v>0</c:v>
                </c:pt>
                <c:pt idx="267" formatCode="General">
                  <c:v>0</c:v>
                </c:pt>
                <c:pt idx="268" formatCode="General">
                  <c:v>0</c:v>
                </c:pt>
                <c:pt idx="269" formatCode="General">
                  <c:v>0</c:v>
                </c:pt>
                <c:pt idx="270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5C-4DAB-B076-00E2C3F1C87C}"/>
            </c:ext>
          </c:extLst>
        </c:ser>
        <c:ser>
          <c:idx val="1"/>
          <c:order val="1"/>
          <c:tx>
            <c:v>Variable Speed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Calculation1!$B$4:$B$274</c:f>
              <c:numCache>
                <c:formatCode>General</c:formatCode>
                <c:ptCount val="2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</c:numCache>
            </c:numRef>
          </c:cat>
          <c:val>
            <c:numRef>
              <c:f>Calculation1!$N$4:$N$274</c:f>
              <c:numCache>
                <c:formatCode>0.0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0.98143318121951195</c:v>
                </c:pt>
                <c:pt idx="32">
                  <c:v>2.2460805707207498</c:v>
                </c:pt>
                <c:pt idx="33">
                  <c:v>3.7897007419631001</c:v>
                </c:pt>
                <c:pt idx="34">
                  <c:v>5.6080522684059604</c:v>
                </c:pt>
                <c:pt idx="35">
                  <c:v>7.6968937235087198</c:v>
                </c:pt>
                <c:pt idx="36">
                  <c:v>10.0519836807308</c:v>
                </c:pt>
                <c:pt idx="37">
                  <c:v>12.669080713531599</c:v>
                </c:pt>
                <c:pt idx="38">
                  <c:v>15.5439433953704</c:v>
                </c:pt>
                <c:pt idx="39">
                  <c:v>18.6723302997068</c:v>
                </c:pt>
                <c:pt idx="40">
                  <c:v>22.05</c:v>
                </c:pt>
                <c:pt idx="41">
                  <c:v>25.671606932767901</c:v>
                </c:pt>
                <c:pt idx="42">
                  <c:v>29.5273889867617</c:v>
                </c:pt>
                <c:pt idx="43">
                  <c:v>33.606479913790999</c:v>
                </c:pt>
                <c:pt idx="44">
                  <c:v>37.8980134656655</c:v>
                </c:pt>
                <c:pt idx="45">
                  <c:v>42.3911233941948</c:v>
                </c:pt>
                <c:pt idx="46">
                  <c:v>47.074943451188503</c:v>
                </c:pt>
                <c:pt idx="47">
                  <c:v>51.938607388456198</c:v>
                </c:pt>
                <c:pt idx="48">
                  <c:v>56.971248957807703</c:v>
                </c:pt>
                <c:pt idx="49">
                  <c:v>62.1620019110524</c:v>
                </c:pt>
                <c:pt idx="50">
                  <c:v>67.5</c:v>
                </c:pt>
                <c:pt idx="51">
                  <c:v>72.978289087709001</c:v>
                </c:pt>
                <c:pt idx="52">
                  <c:v>78.605563482232597</c:v>
                </c:pt>
                <c:pt idx="53">
                  <c:v>84.394429602872904</c:v>
                </c:pt>
                <c:pt idx="54">
                  <c:v>90.357493868932096</c:v>
                </c:pt>
                <c:pt idx="55">
                  <c:v>96.507362699712203</c:v>
                </c:pt>
                <c:pt idx="56">
                  <c:v>102.856642514515</c:v>
                </c:pt>
                <c:pt idx="57">
                  <c:v>109.417939732644</c:v>
                </c:pt>
                <c:pt idx="58">
                  <c:v>116.203860773399</c:v>
                </c:pt>
                <c:pt idx="59">
                  <c:v>123.22701205608401</c:v>
                </c:pt>
                <c:pt idx="60">
                  <c:v>130.5</c:v>
                </c:pt>
                <c:pt idx="61">
                  <c:v>138.03418671639599</c:v>
                </c:pt>
                <c:pt idx="62">
                  <c:v>145.83595708430801</c:v>
                </c:pt>
                <c:pt idx="63">
                  <c:v>153.91045167471799</c:v>
                </c:pt>
                <c:pt idx="64">
                  <c:v>162.26281105860599</c:v>
                </c:pt>
                <c:pt idx="65">
                  <c:v>170.898175806957</c:v>
                </c:pt>
                <c:pt idx="66">
                  <c:v>179.82168649075001</c:v>
                </c:pt>
                <c:pt idx="67">
                  <c:v>189.03848368096999</c:v>
                </c:pt>
                <c:pt idx="68">
                  <c:v>198.55370794859601</c:v>
                </c:pt>
                <c:pt idx="69">
                  <c:v>208.372499864612</c:v>
                </c:pt>
                <c:pt idx="70">
                  <c:v>218.5</c:v>
                </c:pt>
                <c:pt idx="71">
                  <c:v>228.940964046706</c:v>
                </c:pt>
                <c:pt idx="72">
                  <c:v>239.69860818053499</c:v>
                </c:pt>
                <c:pt idx="73">
                  <c:v>250.77576369825701</c:v>
                </c:pt>
                <c:pt idx="74">
                  <c:v>262.17526189664301</c:v>
                </c:pt>
                <c:pt idx="75">
                  <c:v>273.89993407246197</c:v>
                </c:pt>
                <c:pt idx="76">
                  <c:v>285.95261152248401</c:v>
                </c:pt>
                <c:pt idx="77">
                  <c:v>298.336125543479</c:v>
                </c:pt>
                <c:pt idx="78">
                  <c:v>311.053307432216</c:v>
                </c:pt>
                <c:pt idx="79">
                  <c:v>324.10698848546701</c:v>
                </c:pt>
                <c:pt idx="80">
                  <c:v>337.5</c:v>
                </c:pt>
                <c:pt idx="81">
                  <c:v>351.23345709678102</c:v>
                </c:pt>
                <c:pt idx="82">
                  <c:v>365.30161019355199</c:v>
                </c:pt>
                <c:pt idx="83">
                  <c:v>379.69699353225298</c:v>
                </c:pt>
                <c:pt idx="84">
                  <c:v>394.41214135482198</c:v>
                </c:pt>
                <c:pt idx="85">
                  <c:v>409.43958790319601</c:v>
                </c:pt>
                <c:pt idx="86">
                  <c:v>424.77186741931502</c:v>
                </c:pt>
                <c:pt idx="87">
                  <c:v>440.40151414511701</c:v>
                </c:pt>
                <c:pt idx="88">
                  <c:v>456.32106232253898</c:v>
                </c:pt>
                <c:pt idx="89">
                  <c:v>472.523046193521</c:v>
                </c:pt>
                <c:pt idx="90">
                  <c:v>489</c:v>
                </c:pt>
                <c:pt idx="91">
                  <c:v>505.74020756617199</c:v>
                </c:pt>
                <c:pt idx="92">
                  <c:v>522.71495104525604</c:v>
                </c:pt>
                <c:pt idx="93">
                  <c:v>539.89126217272997</c:v>
                </c:pt>
                <c:pt idx="94">
                  <c:v>557.23617268406997</c:v>
                </c:pt>
                <c:pt idx="95">
                  <c:v>574.71671431475295</c:v>
                </c:pt>
                <c:pt idx="96">
                  <c:v>592.29991880025602</c:v>
                </c:pt>
                <c:pt idx="97">
                  <c:v>609.95281787605495</c:v>
                </c:pt>
                <c:pt idx="98">
                  <c:v>627.64244327762799</c:v>
                </c:pt>
                <c:pt idx="99">
                  <c:v>645.33582674044999</c:v>
                </c:pt>
                <c:pt idx="100">
                  <c:v>663</c:v>
                </c:pt>
                <c:pt idx="101">
                  <c:v>680.59821263853303</c:v>
                </c:pt>
                <c:pt idx="102">
                  <c:v>698.07858562542503</c:v>
                </c:pt>
                <c:pt idx="103">
                  <c:v>715.38545777682896</c:v>
                </c:pt>
                <c:pt idx="104">
                  <c:v>732.4631679089</c:v>
                </c:pt>
                <c:pt idx="105">
                  <c:v>749.25605483779304</c:v>
                </c:pt>
                <c:pt idx="106">
                  <c:v>765.70845737966295</c:v>
                </c:pt>
                <c:pt idx="107">
                  <c:v>781.76471435066503</c:v>
                </c:pt>
                <c:pt idx="108">
                  <c:v>797.36916456695099</c:v>
                </c:pt>
                <c:pt idx="109">
                  <c:v>812.46614684467795</c:v>
                </c:pt>
                <c:pt idx="110">
                  <c:v>827</c:v>
                </c:pt>
                <c:pt idx="111">
                  <c:v>840.92294187969696</c:v>
                </c:pt>
                <c:pt idx="112">
                  <c:v>854.21870645304705</c:v>
                </c:pt>
                <c:pt idx="113">
                  <c:v>866.87890671995694</c:v>
                </c:pt>
                <c:pt idx="114">
                  <c:v>878.89515568033096</c:v>
                </c:pt>
                <c:pt idx="115">
                  <c:v>890.25906633407396</c:v>
                </c:pt>
                <c:pt idx="116">
                  <c:v>900.96225168109197</c:v>
                </c:pt>
                <c:pt idx="117">
                  <c:v>910.99632472128803</c:v>
                </c:pt>
                <c:pt idx="118">
                  <c:v>920.35289845456805</c:v>
                </c:pt>
                <c:pt idx="119">
                  <c:v>929.023585880837</c:v>
                </c:pt>
                <c:pt idx="120">
                  <c:v>937</c:v>
                </c:pt>
                <c:pt idx="121">
                  <c:v>944.28151984268197</c:v>
                </c:pt>
                <c:pt idx="122">
                  <c:v>950.898588562388</c:v>
                </c:pt>
                <c:pt idx="123">
                  <c:v>956.88941534334401</c:v>
                </c:pt>
                <c:pt idx="124">
                  <c:v>962.29220936977595</c:v>
                </c:pt>
                <c:pt idx="125">
                  <c:v>967.14517982590905</c:v>
                </c:pt>
                <c:pt idx="126">
                  <c:v>971.48653589596995</c:v>
                </c:pt>
                <c:pt idx="127">
                  <c:v>975.35448676418298</c:v>
                </c:pt>
                <c:pt idx="128">
                  <c:v>978.78724161477601</c:v>
                </c:pt>
                <c:pt idx="129">
                  <c:v>981.82300963197304</c:v>
                </c:pt>
                <c:pt idx="130">
                  <c:v>984.5</c:v>
                </c:pt>
                <c:pt idx="131">
                  <c:v>986.85397874957698</c:v>
                </c:pt>
                <c:pt idx="132">
                  <c:v>988.91093929740305</c:v>
                </c:pt>
                <c:pt idx="133">
                  <c:v>990.69443190666902</c:v>
                </c:pt>
                <c:pt idx="134">
                  <c:v>992.22800684056699</c:v>
                </c:pt>
                <c:pt idx="135">
                  <c:v>993.53521436229005</c:v>
                </c:pt>
                <c:pt idx="136">
                  <c:v>994.63960473503005</c:v>
                </c:pt>
                <c:pt idx="137">
                  <c:v>995.56472822197804</c:v>
                </c:pt>
                <c:pt idx="138">
                  <c:v>996.33413508632805</c:v>
                </c:pt>
                <c:pt idx="139">
                  <c:v>996.971375591271</c:v>
                </c:pt>
                <c:pt idx="140">
                  <c:v>997.5</c:v>
                </c:pt>
                <c:pt idx="141">
                  <c:v>997.94106515900899</c:v>
                </c:pt>
                <c:pt idx="142">
                  <c:v>998.30565424800102</c:v>
                </c:pt>
                <c:pt idx="143">
                  <c:v>998.60235702998102</c:v>
                </c:pt>
                <c:pt idx="144">
                  <c:v>998.83976326795596</c:v>
                </c:pt>
                <c:pt idx="145">
                  <c:v>999.02646272493098</c:v>
                </c:pt>
                <c:pt idx="146">
                  <c:v>999.17104516391203</c:v>
                </c:pt>
                <c:pt idx="147">
                  <c:v>999.282100347903</c:v>
                </c:pt>
                <c:pt idx="148">
                  <c:v>999.36821803991199</c:v>
                </c:pt>
                <c:pt idx="149">
                  <c:v>999.43798800294201</c:v>
                </c:pt>
                <c:pt idx="150">
                  <c:v>999.5</c:v>
                </c:pt>
                <c:pt idx="151">
                  <c:v>999.56126061438795</c:v>
                </c:pt>
                <c:pt idx="152">
                  <c:v>999.62244371059501</c:v>
                </c:pt>
                <c:pt idx="153">
                  <c:v>999.68263997340603</c:v>
                </c:pt>
                <c:pt idx="154">
                  <c:v>999.74094008760801</c:v>
                </c:pt>
                <c:pt idx="155">
                  <c:v>999.79643473798501</c:v>
                </c:pt>
                <c:pt idx="156">
                  <c:v>999.84821460932301</c:v>
                </c:pt>
                <c:pt idx="157">
                  <c:v>999.89537038640799</c:v>
                </c:pt>
                <c:pt idx="158">
                  <c:v>999.93699275402605</c:v>
                </c:pt>
                <c:pt idx="159">
                  <c:v>999.97217239696101</c:v>
                </c:pt>
                <c:pt idx="160">
                  <c:v>1000</c:v>
                </c:pt>
                <c:pt idx="161">
                  <c:v>1000.01989238344</c:v>
                </c:pt>
                <c:pt idx="162">
                  <c:v>1000.0325709096199</c:v>
                </c:pt>
                <c:pt idx="163">
                  <c:v>1000.0390830763901</c:v>
                </c:pt>
                <c:pt idx="164">
                  <c:v>1000.04047638161</c:v>
                </c:pt>
                <c:pt idx="165">
                  <c:v>1000.03779832313</c:v>
                </c:pt>
                <c:pt idx="166">
                  <c:v>1000.0320963988</c:v>
                </c:pt>
                <c:pt idx="167">
                  <c:v>1000.02441810646</c:v>
                </c:pt>
                <c:pt idx="168">
                  <c:v>1000.01581094399</c:v>
                </c:pt>
                <c:pt idx="169">
                  <c:v>1000.00732240921</c:v>
                </c:pt>
                <c:pt idx="170">
                  <c:v>1000</c:v>
                </c:pt>
                <c:pt idx="171">
                  <c:v>999.99466985185495</c:v>
                </c:pt>
                <c:pt idx="172">
                  <c:v>999.99127265092602</c:v>
                </c:pt>
                <c:pt idx="173">
                  <c:v>999.98952772101995</c:v>
                </c:pt>
                <c:pt idx="174">
                  <c:v>999.98915438594099</c:v>
                </c:pt>
                <c:pt idx="175">
                  <c:v>999.98987196949702</c:v>
                </c:pt>
                <c:pt idx="176">
                  <c:v>999.99139979549295</c:v>
                </c:pt>
                <c:pt idx="177">
                  <c:v>999.993457187736</c:v>
                </c:pt>
                <c:pt idx="178">
                  <c:v>999.99576347003006</c:v>
                </c:pt>
                <c:pt idx="179">
                  <c:v>999.99803796618301</c:v>
                </c:pt>
                <c:pt idx="180">
                  <c:v>1000</c:v>
                </c:pt>
                <c:pt idx="181">
                  <c:v>1000.00142820914</c:v>
                </c:pt>
                <c:pt idx="182">
                  <c:v>1000.0023384866799</c:v>
                </c:pt>
                <c:pt idx="183">
                  <c:v>1000.00280603953</c:v>
                </c:pt>
                <c:pt idx="184">
                  <c:v>1000.00290607462</c:v>
                </c:pt>
                <c:pt idx="185">
                  <c:v>1000.00271379888</c:v>
                </c:pt>
                <c:pt idx="186">
                  <c:v>1000.00230441923</c:v>
                </c:pt>
                <c:pt idx="187">
                  <c:v>1000.00175314259</c:v>
                </c:pt>
                <c:pt idx="188">
                  <c:v>1000.00113517589</c:v>
                </c:pt>
                <c:pt idx="189">
                  <c:v>1000.00052572605</c:v>
                </c:pt>
                <c:pt idx="190">
                  <c:v>1000</c:v>
                </c:pt>
                <c:pt idx="191">
                  <c:v>999.99961731158305</c:v>
                </c:pt>
                <c:pt idx="192">
                  <c:v>999.99937340237398</c:v>
                </c:pt>
                <c:pt idx="193">
                  <c:v>999.99924812086999</c:v>
                </c:pt>
                <c:pt idx="194">
                  <c:v>999.99922131557105</c:v>
                </c:pt>
                <c:pt idx="195">
                  <c:v>999.99927283497595</c:v>
                </c:pt>
                <c:pt idx="196">
                  <c:v>999.99938252758204</c:v>
                </c:pt>
                <c:pt idx="197">
                  <c:v>999.99953024188903</c:v>
                </c:pt>
                <c:pt idx="198">
                  <c:v>999.99969582639505</c:v>
                </c:pt>
                <c:pt idx="199">
                  <c:v>999.99985912959903</c:v>
                </c:pt>
                <c:pt idx="200">
                  <c:v>1000</c:v>
                </c:pt>
                <c:pt idx="201">
                  <c:v>1000.00010254453</c:v>
                </c:pt>
                <c:pt idx="202">
                  <c:v>1000.0001679038299</c:v>
                </c:pt>
                <c:pt idx="203">
                  <c:v>1000.00020147699</c:v>
                </c:pt>
                <c:pt idx="204">
                  <c:v>1000.00020866309</c:v>
                </c:pt>
                <c:pt idx="205">
                  <c:v>1000.0001948612201</c:v>
                </c:pt>
                <c:pt idx="206">
                  <c:v>1000.00016547044</c:v>
                </c:pt>
                <c:pt idx="207">
                  <c:v>1000.00012588985</c:v>
                </c:pt>
                <c:pt idx="208">
                  <c:v>1000.00008151853</c:v>
                </c:pt>
                <c:pt idx="209">
                  <c:v>1000.00003775555</c:v>
                </c:pt>
                <c:pt idx="210">
                  <c:v>1000</c:v>
                </c:pt>
                <c:pt idx="211">
                  <c:v>999.99997251031095</c:v>
                </c:pt>
                <c:pt idx="212">
                  <c:v>999.99995498230703</c:v>
                </c:pt>
                <c:pt idx="213">
                  <c:v>999.99994597116404</c:v>
                </c:pt>
                <c:pt idx="214">
                  <c:v>999.99994403205699</c:v>
                </c:pt>
                <c:pt idx="215">
                  <c:v>999.99994772016203</c:v>
                </c:pt>
                <c:pt idx="216">
                  <c:v>999.99995559065405</c:v>
                </c:pt>
                <c:pt idx="217">
                  <c:v>999.99996619870797</c:v>
                </c:pt>
                <c:pt idx="218">
                  <c:v>999.99997809950105</c:v>
                </c:pt>
                <c:pt idx="219">
                  <c:v>999.99998984820604</c:v>
                </c:pt>
                <c:pt idx="220">
                  <c:v>1000</c:v>
                </c:pt>
                <c:pt idx="221">
                  <c:v>1000.00000741423</c:v>
                </c:pt>
                <c:pt idx="222">
                  <c:v>1000.00001216694</c:v>
                </c:pt>
                <c:pt idx="223">
                  <c:v>1000.00001463835</c:v>
                </c:pt>
                <c:pt idx="224">
                  <c:v>1000.00001520868</c:v>
                </c:pt>
                <c:pt idx="225">
                  <c:v>1000.00001425814</c:v>
                </c:pt>
                <c:pt idx="226">
                  <c:v>1000.00001216694</c:v>
                </c:pt>
                <c:pt idx="227">
                  <c:v>1000.00000931532</c:v>
                </c:pt>
                <c:pt idx="228">
                  <c:v>1000.00000608347</c:v>
                </c:pt>
                <c:pt idx="229">
                  <c:v>1000.00000285163</c:v>
                </c:pt>
                <c:pt idx="230">
                  <c:v>1000</c:v>
                </c:pt>
                <c:pt idx="231">
                  <c:v>999.99999783276303</c:v>
                </c:pt>
                <c:pt idx="232">
                  <c:v>999.99999634991696</c:v>
                </c:pt>
                <c:pt idx="233">
                  <c:v>999.99999547541802</c:v>
                </c:pt>
                <c:pt idx="234">
                  <c:v>999.999995133222</c:v>
                </c:pt>
                <c:pt idx="235">
                  <c:v>999.99999524728696</c:v>
                </c:pt>
                <c:pt idx="236">
                  <c:v>999.99999574157005</c:v>
                </c:pt>
                <c:pt idx="237">
                  <c:v>999.99999654002499</c:v>
                </c:pt>
                <c:pt idx="238">
                  <c:v>999.999997566611</c:v>
                </c:pt>
                <c:pt idx="239">
                  <c:v>999.99999874528396</c:v>
                </c:pt>
                <c:pt idx="240">
                  <c:v>1000</c:v>
                </c:pt>
                <c:pt idx="241">
                  <c:v>1000.00000125472</c:v>
                </c:pt>
                <c:pt idx="242">
                  <c:v>1000.00000243339</c:v>
                </c:pt>
                <c:pt idx="243">
                  <c:v>1000.00000345997</c:v>
                </c:pt>
                <c:pt idx="244">
                  <c:v>1000.00000425843</c:v>
                </c:pt>
                <c:pt idx="245">
                  <c:v>1000.00000475271</c:v>
                </c:pt>
                <c:pt idx="246">
                  <c:v>1000.00000486678</c:v>
                </c:pt>
                <c:pt idx="247">
                  <c:v>1000.00000452458</c:v>
                </c:pt>
                <c:pt idx="248">
                  <c:v>1000.00000365008</c:v>
                </c:pt>
                <c:pt idx="249">
                  <c:v>1000.00000216724</c:v>
                </c:pt>
                <c:pt idx="250">
                  <c:v>1000</c:v>
                </c:pt>
                <c:pt idx="251" formatCode="General">
                  <c:v>0</c:v>
                </c:pt>
                <c:pt idx="252" formatCode="General">
                  <c:v>0</c:v>
                </c:pt>
                <c:pt idx="253" formatCode="General">
                  <c:v>0</c:v>
                </c:pt>
                <c:pt idx="254" formatCode="General">
                  <c:v>0</c:v>
                </c:pt>
                <c:pt idx="255" formatCode="General">
                  <c:v>0</c:v>
                </c:pt>
                <c:pt idx="256" formatCode="General">
                  <c:v>0</c:v>
                </c:pt>
                <c:pt idx="257" formatCode="General">
                  <c:v>0</c:v>
                </c:pt>
                <c:pt idx="258" formatCode="General">
                  <c:v>0</c:v>
                </c:pt>
                <c:pt idx="259" formatCode="General">
                  <c:v>0</c:v>
                </c:pt>
                <c:pt idx="260" formatCode="General">
                  <c:v>0</c:v>
                </c:pt>
                <c:pt idx="261" formatCode="General">
                  <c:v>0</c:v>
                </c:pt>
                <c:pt idx="262" formatCode="General">
                  <c:v>0</c:v>
                </c:pt>
                <c:pt idx="263" formatCode="General">
                  <c:v>0</c:v>
                </c:pt>
                <c:pt idx="264" formatCode="General">
                  <c:v>0</c:v>
                </c:pt>
                <c:pt idx="265" formatCode="General">
                  <c:v>0</c:v>
                </c:pt>
                <c:pt idx="266" formatCode="General">
                  <c:v>0</c:v>
                </c:pt>
                <c:pt idx="267" formatCode="General">
                  <c:v>0</c:v>
                </c:pt>
                <c:pt idx="268" formatCode="General">
                  <c:v>0</c:v>
                </c:pt>
                <c:pt idx="269" formatCode="General">
                  <c:v>0</c:v>
                </c:pt>
                <c:pt idx="270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C-4DAB-B076-00E2C3F1C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800904"/>
        <c:axId val="607799264"/>
      </c:lineChart>
      <c:catAx>
        <c:axId val="607800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Wind</a:t>
                </a:r>
                <a:r>
                  <a:rPr lang="en-US" sz="1600" baseline="0"/>
                  <a:t> Speed [m/s]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0.46131569946144257"/>
              <c:y val="0.848608946757359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799264"/>
        <c:crosses val="autoZero"/>
        <c:auto val="1"/>
        <c:lblAlgn val="ctr"/>
        <c:lblOffset val="100"/>
        <c:noMultiLvlLbl val="0"/>
      </c:catAx>
      <c:valAx>
        <c:axId val="607799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Output</a:t>
                </a:r>
                <a:r>
                  <a:rPr lang="en-US" sz="1600" baseline="0"/>
                  <a:t> Power [kW]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80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929389891219148E-2"/>
          <c:y val="0.92473454644308961"/>
          <c:w val="0.58713973568005939"/>
          <c:h val="4.9385771466889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642839</xdr:colOff>
      <xdr:row>2</xdr:row>
      <xdr:rowOff>217565</xdr:rowOff>
    </xdr:from>
    <xdr:ext cx="14016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2955823-A548-468A-9E70-1C7BB49AC9D3}"/>
                </a:ext>
              </a:extLst>
            </xdr:cNvPr>
            <xdr:cNvSpPr txBox="1"/>
          </xdr:nvSpPr>
          <xdr:spPr>
            <a:xfrm>
              <a:off x="2817167" y="782496"/>
              <a:ext cx="14016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2955823-A548-468A-9E70-1C7BB49AC9D3}"/>
                </a:ext>
              </a:extLst>
            </xdr:cNvPr>
            <xdr:cNvSpPr txBox="1"/>
          </xdr:nvSpPr>
          <xdr:spPr>
            <a:xfrm>
              <a:off x="2817167" y="782496"/>
              <a:ext cx="14016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𝑤 ̅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652561</xdr:colOff>
      <xdr:row>3</xdr:row>
      <xdr:rowOff>248701</xdr:rowOff>
    </xdr:from>
    <xdr:ext cx="11381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3F3D39B-7175-4693-BF81-6B7B6AEA6B7D}"/>
                </a:ext>
              </a:extLst>
            </xdr:cNvPr>
            <xdr:cNvSpPr txBox="1"/>
          </xdr:nvSpPr>
          <xdr:spPr>
            <a:xfrm>
              <a:off x="2826889" y="1444253"/>
              <a:ext cx="11381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𝑘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3F3D39B-7175-4693-BF81-6B7B6AEA6B7D}"/>
                </a:ext>
              </a:extLst>
            </xdr:cNvPr>
            <xdr:cNvSpPr txBox="1"/>
          </xdr:nvSpPr>
          <xdr:spPr>
            <a:xfrm>
              <a:off x="2826889" y="1444253"/>
              <a:ext cx="11381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𝑘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258357</xdr:colOff>
      <xdr:row>4</xdr:row>
      <xdr:rowOff>74097</xdr:rowOff>
    </xdr:from>
    <xdr:ext cx="903773" cy="4780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B382EF47-83C8-49E8-A697-DCC18EC546F9}"/>
                </a:ext>
              </a:extLst>
            </xdr:cNvPr>
            <xdr:cNvSpPr txBox="1"/>
          </xdr:nvSpPr>
          <xdr:spPr>
            <a:xfrm>
              <a:off x="2432685" y="1900269"/>
              <a:ext cx="903773" cy="4780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𝐶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acc>
                          <m:accPr>
                            <m:chr m:val="̅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𝑤</m:t>
                            </m:r>
                          </m:e>
                        </m:acc>
                      </m:num>
                      <m:den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Γ</m:t>
                        </m:r>
                        <m:d>
                          <m:dPr>
                            <m:ctrlPr>
                              <a:rPr lang="el-G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num>
                              <m:den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den>
                            </m:f>
                          </m:e>
                        </m:d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B382EF47-83C8-49E8-A697-DCC18EC546F9}"/>
                </a:ext>
              </a:extLst>
            </xdr:cNvPr>
            <xdr:cNvSpPr txBox="1"/>
          </xdr:nvSpPr>
          <xdr:spPr>
            <a:xfrm>
              <a:off x="2432685" y="1900269"/>
              <a:ext cx="903773" cy="4780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𝐶=  𝑤 ̅/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Γ(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1+1/𝑘)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662152</xdr:colOff>
      <xdr:row>5</xdr:row>
      <xdr:rowOff>232114</xdr:rowOff>
    </xdr:from>
    <xdr:ext cx="11323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76AC26D6-B74D-4A09-9A65-E87F7A1D6F2F}"/>
                </a:ext>
              </a:extLst>
            </xdr:cNvPr>
            <xdr:cNvSpPr txBox="1"/>
          </xdr:nvSpPr>
          <xdr:spPr>
            <a:xfrm>
              <a:off x="2836480" y="2688907"/>
              <a:ext cx="11323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𝜌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76AC26D6-B74D-4A09-9A65-E87F7A1D6F2F}"/>
                </a:ext>
              </a:extLst>
            </xdr:cNvPr>
            <xdr:cNvSpPr txBox="1"/>
          </xdr:nvSpPr>
          <xdr:spPr>
            <a:xfrm>
              <a:off x="2836480" y="2688907"/>
              <a:ext cx="11323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247256</xdr:colOff>
      <xdr:row>6</xdr:row>
      <xdr:rowOff>249062</xdr:rowOff>
    </xdr:from>
    <xdr:ext cx="85324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70719CBA-319F-4A94-9530-FEE85643C8EB}"/>
                </a:ext>
              </a:extLst>
            </xdr:cNvPr>
            <xdr:cNvSpPr txBox="1"/>
          </xdr:nvSpPr>
          <xdr:spPr>
            <a:xfrm>
              <a:off x="2421584" y="3336476"/>
              <a:ext cx="85324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sz="1100" b="0" i="1">
                        <a:latin typeface="Cambria Math" panose="02040503050406030204" pitchFamily="18" charset="0"/>
                      </a:rPr>
                      <m:t>T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=365×24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70719CBA-319F-4A94-9530-FEE85643C8EB}"/>
                </a:ext>
              </a:extLst>
            </xdr:cNvPr>
            <xdr:cNvSpPr txBox="1"/>
          </xdr:nvSpPr>
          <xdr:spPr>
            <a:xfrm>
              <a:off x="2421584" y="3336476"/>
              <a:ext cx="85324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T=365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US" sz="1100" b="0" i="0">
                  <a:latin typeface="Cambria Math" panose="02040503050406030204" pitchFamily="18" charset="0"/>
                </a:rPr>
                <a:t>24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602637</xdr:colOff>
      <xdr:row>8</xdr:row>
      <xdr:rowOff>212407</xdr:rowOff>
    </xdr:from>
    <xdr:ext cx="12073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80ED333C-9262-4D17-9277-C366264F69D2}"/>
                </a:ext>
              </a:extLst>
            </xdr:cNvPr>
            <xdr:cNvSpPr txBox="1"/>
          </xdr:nvSpPr>
          <xdr:spPr>
            <a:xfrm>
              <a:off x="2776965" y="4561062"/>
              <a:ext cx="1207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𝛼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80ED333C-9262-4D17-9277-C366264F69D2}"/>
                </a:ext>
              </a:extLst>
            </xdr:cNvPr>
            <xdr:cNvSpPr txBox="1"/>
          </xdr:nvSpPr>
          <xdr:spPr>
            <a:xfrm>
              <a:off x="2776965" y="4561062"/>
              <a:ext cx="1207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483870</xdr:colOff>
      <xdr:row>9</xdr:row>
      <xdr:rowOff>228600</xdr:rowOff>
    </xdr:from>
    <xdr:ext cx="3230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9D4BBA14-F9F3-4701-BE07-33143A09CEDA}"/>
                </a:ext>
              </a:extLst>
            </xdr:cNvPr>
            <xdr:cNvSpPr txBox="1"/>
          </xdr:nvSpPr>
          <xdr:spPr>
            <a:xfrm>
              <a:off x="2658198" y="5207876"/>
              <a:ext cx="3230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𝑤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𝑎𝑛𝑒</m:t>
                            </m:r>
                          </m:sub>
                        </m:sSub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9D4BBA14-F9F3-4701-BE07-33143A09CEDA}"/>
                </a:ext>
              </a:extLst>
            </xdr:cNvPr>
            <xdr:cNvSpPr txBox="1"/>
          </xdr:nvSpPr>
          <xdr:spPr>
            <a:xfrm>
              <a:off x="2658198" y="5207876"/>
              <a:ext cx="3230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𝑤_𝑎𝑛𝑒 ) ̅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560990</xdr:colOff>
      <xdr:row>7</xdr:row>
      <xdr:rowOff>208893</xdr:rowOff>
    </xdr:from>
    <xdr:ext cx="30604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24D192E5-569E-422A-8FB6-F4C7C502EDC9}"/>
                </a:ext>
              </a:extLst>
            </xdr:cNvPr>
            <xdr:cNvSpPr txBox="1"/>
          </xdr:nvSpPr>
          <xdr:spPr>
            <a:xfrm>
              <a:off x="2735318" y="3926927"/>
              <a:ext cx="30604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𝑎𝑛𝑒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24D192E5-569E-422A-8FB6-F4C7C502EDC9}"/>
                </a:ext>
              </a:extLst>
            </xdr:cNvPr>
            <xdr:cNvSpPr txBox="1"/>
          </xdr:nvSpPr>
          <xdr:spPr>
            <a:xfrm>
              <a:off x="2735318" y="3926927"/>
              <a:ext cx="30604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ℎ_𝑎𝑛𝑒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2</xdr:row>
      <xdr:rowOff>228600</xdr:rowOff>
    </xdr:from>
    <xdr:ext cx="14016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CFC6FD1-132C-4697-9AFA-7B2A8D8B9E33}"/>
                </a:ext>
              </a:extLst>
            </xdr:cNvPr>
            <xdr:cNvSpPr txBox="1"/>
          </xdr:nvSpPr>
          <xdr:spPr>
            <a:xfrm>
              <a:off x="876300" y="666750"/>
              <a:ext cx="14016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𝑤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CFC6FD1-132C-4697-9AFA-7B2A8D8B9E33}"/>
                </a:ext>
              </a:extLst>
            </xdr:cNvPr>
            <xdr:cNvSpPr txBox="1"/>
          </xdr:nvSpPr>
          <xdr:spPr>
            <a:xfrm>
              <a:off x="876300" y="666750"/>
              <a:ext cx="14016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𝑤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167640</xdr:colOff>
      <xdr:row>2</xdr:row>
      <xdr:rowOff>125730</xdr:rowOff>
    </xdr:from>
    <xdr:ext cx="2373663" cy="3882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5B3FD3C0-7124-4661-9C26-5902FD53237E}"/>
                </a:ext>
              </a:extLst>
            </xdr:cNvPr>
            <xdr:cNvSpPr txBox="1"/>
          </xdr:nvSpPr>
          <xdr:spPr>
            <a:xfrm>
              <a:off x="1998097" y="813187"/>
              <a:ext cx="2373663" cy="3882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num>
                          <m:den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den>
                        </m:f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𝐶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𝑘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𝑒𝑥𝑝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𝑤</m:t>
                                    </m:r>
                                  </m:num>
                                  <m:den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𝑐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𝑘</m:t>
                            </m:r>
                          </m:sup>
                        </m:sSup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5B3FD3C0-7124-4661-9C26-5902FD53237E}"/>
                </a:ext>
              </a:extLst>
            </xdr:cNvPr>
            <xdr:cNvSpPr txBox="1"/>
          </xdr:nvSpPr>
          <xdr:spPr>
            <a:xfrm>
              <a:off x="1998097" y="813187"/>
              <a:ext cx="2373663" cy="3882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𝑓(𝑤)=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𝑘/𝐶)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∙(𝑤/𝐶)^(𝑘−1)∙𝑒𝑥𝑝(−(𝑤/𝑐)^𝑘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777571</xdr:colOff>
      <xdr:row>2</xdr:row>
      <xdr:rowOff>117240</xdr:rowOff>
    </xdr:from>
    <xdr:ext cx="1333378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CFF4E3B2-20D5-43C7-9D52-B11410B5EE25}"/>
                </a:ext>
              </a:extLst>
            </xdr:cNvPr>
            <xdr:cNvSpPr txBox="1"/>
          </xdr:nvSpPr>
          <xdr:spPr>
            <a:xfrm>
              <a:off x="5407549" y="804697"/>
              <a:ext cx="1333378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𝑧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𝑤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𝑤</m:t>
                            </m:r>
                          </m:e>
                        </m:d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∙0.1</m:t>
                        </m:r>
                      </m:e>
                    </m:nary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CFF4E3B2-20D5-43C7-9D52-B11410B5EE25}"/>
                </a:ext>
              </a:extLst>
            </xdr:cNvPr>
            <xdr:cNvSpPr txBox="1"/>
          </xdr:nvSpPr>
          <xdr:spPr>
            <a:xfrm>
              <a:off x="5407549" y="804697"/>
              <a:ext cx="1333378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𝑧= ∑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▒〖</a:t>
              </a:r>
              <a:r>
                <a:rPr lang="en-US" sz="1100" b="0" i="0">
                  <a:latin typeface="Cambria Math" panose="02040503050406030204" pitchFamily="18" charset="0"/>
                </a:rPr>
                <a:t>𝑤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∙𝑓(𝑤)∙0.1〗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781050</xdr:colOff>
      <xdr:row>2</xdr:row>
      <xdr:rowOff>217170</xdr:rowOff>
    </xdr:from>
    <xdr:ext cx="1181670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CF5D9F1F-FDAA-48EC-9B63-89E70E0DE263}"/>
                </a:ext>
              </a:extLst>
            </xdr:cNvPr>
            <xdr:cNvSpPr txBox="1"/>
          </xdr:nvSpPr>
          <xdr:spPr>
            <a:xfrm>
              <a:off x="19935825" y="902970"/>
              <a:ext cx="1181670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=0.5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𝜌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CF5D9F1F-FDAA-48EC-9B63-89E70E0DE263}"/>
                </a:ext>
              </a:extLst>
            </xdr:cNvPr>
            <xdr:cNvSpPr txBox="1"/>
          </xdr:nvSpPr>
          <xdr:spPr>
            <a:xfrm>
              <a:off x="19935825" y="902970"/>
              <a:ext cx="1181670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𝑃(𝑤)=0.5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∙𝜌∙𝑤^3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590467</xdr:colOff>
      <xdr:row>2</xdr:row>
      <xdr:rowOff>151820</xdr:rowOff>
    </xdr:from>
    <xdr:ext cx="1481944" cy="3285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E20AA5EE-9A82-436D-A368-67A389FF0924}"/>
                </a:ext>
              </a:extLst>
            </xdr:cNvPr>
            <xdr:cNvSpPr txBox="1"/>
          </xdr:nvSpPr>
          <xdr:spPr>
            <a:xfrm>
              <a:off x="10874154" y="840933"/>
              <a:ext cx="1481944" cy="328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𝐸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𝑤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d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r>
                          <m:rPr>
                            <m:nor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d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1000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E20AA5EE-9A82-436D-A368-67A389FF0924}"/>
                </a:ext>
              </a:extLst>
            </xdr:cNvPr>
            <xdr:cNvSpPr txBox="1"/>
          </xdr:nvSpPr>
          <xdr:spPr>
            <a:xfrm>
              <a:off x="10874154" y="840933"/>
              <a:ext cx="1481944" cy="3285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𝐸(𝑤)=(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𝑓(𝑤)∙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𝑃(𝑤)∙𝑇)/</a:t>
              </a:r>
              <a:r>
                <a:rPr lang="en-US" sz="1100" b="0" i="0">
                  <a:latin typeface="Cambria Math" panose="02040503050406030204" pitchFamily="18" charset="0"/>
                </a:rPr>
                <a:t>1000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809625</xdr:colOff>
      <xdr:row>2</xdr:row>
      <xdr:rowOff>123825</xdr:rowOff>
    </xdr:from>
    <xdr:ext cx="1307987" cy="4169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C65F5843-91A8-450F-9C62-F5AA334543E0}"/>
                </a:ext>
              </a:extLst>
            </xdr:cNvPr>
            <xdr:cNvSpPr txBox="1"/>
          </xdr:nvSpPr>
          <xdr:spPr>
            <a:xfrm>
              <a:off x="25565100" y="809625"/>
              <a:ext cx="1307987" cy="4169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𝑇</m:t>
                        </m:r>
                      </m:den>
                    </m:f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𝐸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𝑤</m:t>
                            </m:r>
                          </m:e>
                        </m:d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∙0.1</m:t>
                        </m:r>
                      </m:e>
                    </m:nary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C65F5843-91A8-450F-9C62-F5AA334543E0}"/>
                </a:ext>
              </a:extLst>
            </xdr:cNvPr>
            <xdr:cNvSpPr txBox="1"/>
          </xdr:nvSpPr>
          <xdr:spPr>
            <a:xfrm>
              <a:off x="25565100" y="809625"/>
              <a:ext cx="1307987" cy="4169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𝑃 ̅=  1/𝑇 ∑▒〖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𝐸(𝑤)∙0.1〗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12</xdr:col>
      <xdr:colOff>1095375</xdr:colOff>
      <xdr:row>2</xdr:row>
      <xdr:rowOff>225742</xdr:rowOff>
    </xdr:from>
    <xdr:ext cx="6240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20BCB365-7310-4C53-BFB6-D7AC247FE0D8}"/>
                </a:ext>
              </a:extLst>
            </xdr:cNvPr>
            <xdr:cNvSpPr txBox="1"/>
          </xdr:nvSpPr>
          <xdr:spPr>
            <a:xfrm>
              <a:off x="31451550" y="911542"/>
              <a:ext cx="6240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𝐹𝑆𝑊𝑇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𝑤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20BCB365-7310-4C53-BFB6-D7AC247FE0D8}"/>
                </a:ext>
              </a:extLst>
            </xdr:cNvPr>
            <xdr:cNvSpPr txBox="1"/>
          </xdr:nvSpPr>
          <xdr:spPr>
            <a:xfrm>
              <a:off x="31451550" y="911542"/>
              <a:ext cx="6240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𝑃_𝐹𝑆𝑊𝑇 (𝑤)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1085850</xdr:colOff>
      <xdr:row>2</xdr:row>
      <xdr:rowOff>226695</xdr:rowOff>
    </xdr:from>
    <xdr:ext cx="62677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26C6171C-B25D-49E2-88DE-66C0FD7379CD}"/>
                </a:ext>
              </a:extLst>
            </xdr:cNvPr>
            <xdr:cNvSpPr txBox="1"/>
          </xdr:nvSpPr>
          <xdr:spPr>
            <a:xfrm>
              <a:off x="34242375" y="912495"/>
              <a:ext cx="62677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𝑉𝑆𝑊𝑇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𝑤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26C6171C-B25D-49E2-88DE-66C0FD7379CD}"/>
                </a:ext>
              </a:extLst>
            </xdr:cNvPr>
            <xdr:cNvSpPr txBox="1"/>
          </xdr:nvSpPr>
          <xdr:spPr>
            <a:xfrm>
              <a:off x="34242375" y="912495"/>
              <a:ext cx="62677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𝑃_𝑉𝑆𝑊𝑇 (𝑤)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240030</xdr:colOff>
      <xdr:row>2</xdr:row>
      <xdr:rowOff>112395</xdr:rowOff>
    </xdr:from>
    <xdr:ext cx="2358403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1DCAFA1B-77E1-45DB-9F3F-DEBA4AB48FA6}"/>
                </a:ext>
              </a:extLst>
            </xdr:cNvPr>
            <xdr:cNvSpPr txBox="1"/>
          </xdr:nvSpPr>
          <xdr:spPr>
            <a:xfrm>
              <a:off x="36196905" y="798195"/>
              <a:ext cx="2358403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𝐹𝑆𝑊𝑇</m:t>
                            </m:r>
                          </m:sub>
                        </m:sSub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naryPr>
                      <m:sub/>
                      <m:sup/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d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𝐹𝑆𝑊𝑇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𝑤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∙0.1</m:t>
                        </m:r>
                        <m:r>
                          <m:rPr>
                            <m:nor/>
                          </m:r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 </m:t>
                        </m:r>
                      </m:e>
                    </m:nary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1DCAFA1B-77E1-45DB-9F3F-DEBA4AB48FA6}"/>
                </a:ext>
              </a:extLst>
            </xdr:cNvPr>
            <xdr:cNvSpPr txBox="1"/>
          </xdr:nvSpPr>
          <xdr:spPr>
            <a:xfrm>
              <a:off x="36196905" y="798195"/>
              <a:ext cx="2358403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_𝐹𝑆𝑊𝑇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 ̅</a:t>
              </a:r>
              <a:r>
                <a:rPr lang="en-US" sz="1100" b="0" i="0">
                  <a:latin typeface="Cambria Math" panose="02040503050406030204" pitchFamily="18" charset="0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∑▒〖𝑓(𝑤)∙𝑇∙𝑃_𝐹𝑆𝑊𝑇 (𝑤)∙0.1"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"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325755</xdr:colOff>
      <xdr:row>2</xdr:row>
      <xdr:rowOff>133350</xdr:rowOff>
    </xdr:from>
    <xdr:ext cx="2321918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DA62D61-673E-4C7E-B238-778CB446109B}"/>
                </a:ext>
              </a:extLst>
            </xdr:cNvPr>
            <xdr:cNvSpPr txBox="1"/>
          </xdr:nvSpPr>
          <xdr:spPr>
            <a:xfrm>
              <a:off x="39082980" y="819150"/>
              <a:ext cx="2321918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𝐹𝑆𝑊𝑇</m:t>
                            </m:r>
                          </m:sub>
                        </m:sSub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naryPr>
                      <m:sub/>
                      <m:sup/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d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𝑉𝑆𝑊𝑇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𝑤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∙0.1</m:t>
                        </m:r>
                        <m:r>
                          <m:rPr>
                            <m:nor/>
                          </m:r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 </m:t>
                        </m:r>
                      </m:e>
                    </m:nary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DA62D61-673E-4C7E-B238-778CB446109B}"/>
                </a:ext>
              </a:extLst>
            </xdr:cNvPr>
            <xdr:cNvSpPr txBox="1"/>
          </xdr:nvSpPr>
          <xdr:spPr>
            <a:xfrm>
              <a:off x="39082980" y="819150"/>
              <a:ext cx="2321918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_𝐹𝑆𝑊𝑇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 ̅</a:t>
              </a:r>
              <a:r>
                <a:rPr lang="en-US" sz="1100" b="0" i="0">
                  <a:latin typeface="Cambria Math" panose="02040503050406030204" pitchFamily="18" charset="0"/>
                </a:rPr>
                <a:t>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∑▒〖𝑓(𝑤)∙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∙𝑃_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𝑆𝑊𝑇 (𝑤)∙0.1"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"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781050</xdr:colOff>
      <xdr:row>2</xdr:row>
      <xdr:rowOff>171450</xdr:rowOff>
    </xdr:from>
    <xdr:ext cx="1395960" cy="28969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36357424-A3D1-400B-9CFD-DA4BF4121319}"/>
                </a:ext>
              </a:extLst>
            </xdr:cNvPr>
            <xdr:cNvSpPr txBox="1"/>
          </xdr:nvSpPr>
          <xdr:spPr>
            <a:xfrm>
              <a:off x="3638550" y="858907"/>
              <a:ext cx="1395960" cy="2896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sSub>
                        <m:sSubPr>
                          <m:ctrlPr>
                            <a:rPr lang="en-US" sz="11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𝑤</m:t>
                          </m:r>
                        </m:e>
                        <m:sub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h𝑢𝑏</m:t>
                          </m:r>
                        </m:sub>
                      </m:sSub>
                    </m:e>
                  </m:acc>
                  <m:r>
                    <a:rPr lang="en-US" sz="1100" b="0" i="1">
                      <a:latin typeface="Cambria Math" panose="02040503050406030204" pitchFamily="18" charset="0"/>
                    </a:rPr>
                    <m:t>= </m:t>
                  </m:r>
                  <m:acc>
                    <m:accPr>
                      <m:chr m:val="̅"/>
                      <m:ctrlPr>
                        <a:rPr 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sSub>
                        <m:sSubPr>
                          <m:ctrlPr>
                            <a:rPr 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𝑤</m:t>
                          </m:r>
                        </m:e>
                        <m:sub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𝑎𝑛𝑒</m:t>
                          </m:r>
                        </m:sub>
                      </m:sSub>
                    </m:e>
                  </m:acc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∙</m:t>
                  </m:r>
                  <m:sSup>
                    <m:sSup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en-US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h</m:t>
                                  </m:r>
                                </m:e>
                                <m:sub>
                                  <m:r>
                                    <a:rPr lang="en-US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h𝑢𝑏</m:t>
                                  </m:r>
                                </m:sub>
                              </m:sSub>
                            </m:num>
                            <m:den>
                              <m:sSub>
                                <m:sSubPr>
                                  <m:ctrlPr>
                                    <a:rPr lang="en-US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US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h</m:t>
                                  </m:r>
                                </m:e>
                                <m:sub>
                                  <m:r>
                                    <a:rPr lang="en-US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𝑎𝑛𝑒</m:t>
                                  </m:r>
                                </m:sub>
                              </m:sSub>
                            </m:den>
                          </m:f>
                        </m:e>
                      </m:d>
                    </m:e>
                    <m:sup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𝛼</m:t>
                      </m:r>
                    </m:sup>
                  </m:sSup>
                </m:oMath>
              </a14:m>
              <a:r>
                <a:rPr lang="en-US" sz="1100"/>
                <a:t> </a:t>
              </a:r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36357424-A3D1-400B-9CFD-DA4BF4121319}"/>
                </a:ext>
              </a:extLst>
            </xdr:cNvPr>
            <xdr:cNvSpPr txBox="1"/>
          </xdr:nvSpPr>
          <xdr:spPr>
            <a:xfrm>
              <a:off x="3638550" y="858907"/>
              <a:ext cx="1395960" cy="2896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𝑤_ℎ𝑢𝑏 ) ̅=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𝑤_𝑎𝑛𝑒 ) 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(ℎ_ℎ𝑢𝑏/ℎ_𝑎𝑛𝑒 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^𝛼</a:t>
              </a:r>
              <a:r>
                <a:rPr lang="en-US" sz="1100"/>
                <a:t> </a:t>
              </a:r>
            </a:p>
          </xdr:txBody>
        </xdr:sp>
      </mc:Fallback>
    </mc:AlternateContent>
    <xdr:clientData/>
  </xdr:oneCellAnchor>
  <xdr:oneCellAnchor>
    <xdr:from>
      <xdr:col>1</xdr:col>
      <xdr:colOff>1247775</xdr:colOff>
      <xdr:row>2</xdr:row>
      <xdr:rowOff>228600</xdr:rowOff>
    </xdr:from>
    <xdr:ext cx="31117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E005C6BB-D5CE-4400-8F50-D27A3289F4DD}"/>
                </a:ext>
              </a:extLst>
            </xdr:cNvPr>
            <xdr:cNvSpPr txBox="1"/>
          </xdr:nvSpPr>
          <xdr:spPr>
            <a:xfrm>
              <a:off x="1304925" y="914400"/>
              <a:ext cx="31117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h𝑢𝑏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E005C6BB-D5CE-4400-8F50-D27A3289F4DD}"/>
                </a:ext>
              </a:extLst>
            </xdr:cNvPr>
            <xdr:cNvSpPr txBox="1"/>
          </xdr:nvSpPr>
          <xdr:spPr>
            <a:xfrm>
              <a:off x="1304925" y="914400"/>
              <a:ext cx="31117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ℎ_ℎ𝑢𝑏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</xdr:colOff>
      <xdr:row>2</xdr:row>
      <xdr:rowOff>9525</xdr:rowOff>
    </xdr:from>
    <xdr:to>
      <xdr:col>14</xdr:col>
      <xdr:colOff>11430</xdr:colOff>
      <xdr:row>25</xdr:row>
      <xdr:rowOff>163830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C4A7E4-E331-4710-A5B2-661A95730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11428</xdr:colOff>
      <xdr:row>28</xdr:row>
      <xdr:rowOff>11428</xdr:rowOff>
    </xdr:from>
    <xdr:to>
      <xdr:col>13</xdr:col>
      <xdr:colOff>600073</xdr:colOff>
      <xdr:row>51</xdr:row>
      <xdr:rowOff>171448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DD56165-7CB1-4E4B-9E68-A827D191F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20394</xdr:colOff>
      <xdr:row>2</xdr:row>
      <xdr:rowOff>2463</xdr:rowOff>
    </xdr:from>
    <xdr:to>
      <xdr:col>26</xdr:col>
      <xdr:colOff>609039</xdr:colOff>
      <xdr:row>26</xdr:row>
      <xdr:rowOff>19608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213E9D8-97D2-4D1B-863E-8C47DD9C0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26111</xdr:colOff>
      <xdr:row>28</xdr:row>
      <xdr:rowOff>6276</xdr:rowOff>
    </xdr:from>
    <xdr:to>
      <xdr:col>27</xdr:col>
      <xdr:colOff>10886</xdr:colOff>
      <xdr:row>52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E36BE4D-EDCA-4025-AAC8-FFFDC7CDC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owen Jiang" id="{1299F011-1361-4386-A2A2-526F62ED0078}" userId="S::bowenj@net.chalmers.se::7d1d06d1-78e5-4287-8ee8-f78bb34a856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" dT="2020-10-21T17:45:34.12" personId="{1299F011-1361-4386-A2A2-526F62ED0078}" id="{064FFB6D-C090-46BA-A761-F1182EC6776E}">
    <text>0.1 is the step length of the wind speed vector.</text>
  </threadedComment>
  <threadedComment ref="O3" dT="2020-10-21T17:45:50.36" personId="{1299F011-1361-4386-A2A2-526F62ED0078}" id="{F2CA220B-A79A-4B10-9FE3-DC14AC0BAE90}">
    <text>0.1 is the step length of the wind speed vector.</text>
  </threadedComment>
  <threadedComment ref="P3" dT="2020-10-21T17:45:58.62" personId="{1299F011-1361-4386-A2A2-526F62ED0078}" id="{6C962518-6413-480D-9ADE-D5296F962A09}">
    <text>0.1 is the step length of the wind speed vector.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8848-13DB-4BEA-A3E3-126CE7F3105E}">
  <dimension ref="B1:D10"/>
  <sheetViews>
    <sheetView tabSelected="1" zoomScale="145" zoomScaleNormal="145" workbookViewId="0">
      <selection activeCell="D10" sqref="D10"/>
    </sheetView>
  </sheetViews>
  <sheetFormatPr defaultRowHeight="14.4" x14ac:dyDescent="0.3"/>
  <cols>
    <col min="1" max="1" width="0.88671875" customWidth="1"/>
    <col min="2" max="2" width="30.77734375" style="2" customWidth="1"/>
    <col min="3" max="4" width="20.77734375" style="2" customWidth="1"/>
    <col min="6" max="6" width="10" bestFit="1" customWidth="1"/>
  </cols>
  <sheetData>
    <row r="1" spans="2:4" ht="4.95" customHeight="1" x14ac:dyDescent="0.3"/>
    <row r="2" spans="2:4" s="2" customFormat="1" ht="40.049999999999997" customHeight="1" x14ac:dyDescent="0.3">
      <c r="B2" s="8" t="s">
        <v>24</v>
      </c>
      <c r="C2" s="8" t="s">
        <v>17</v>
      </c>
      <c r="D2" s="8" t="s">
        <v>3</v>
      </c>
    </row>
    <row r="3" spans="2:4" s="2" customFormat="1" ht="49.95" customHeight="1" x14ac:dyDescent="0.3">
      <c r="B3" s="3" t="s">
        <v>0</v>
      </c>
      <c r="C3" s="3"/>
      <c r="D3" s="3">
        <v>6</v>
      </c>
    </row>
    <row r="4" spans="2:4" s="2" customFormat="1" ht="49.95" customHeight="1" x14ac:dyDescent="0.3">
      <c r="B4" s="3" t="s">
        <v>1</v>
      </c>
      <c r="C4" s="3"/>
      <c r="D4" s="3">
        <v>2</v>
      </c>
    </row>
    <row r="5" spans="2:4" ht="49.95" customHeight="1" x14ac:dyDescent="0.3">
      <c r="B5" s="3" t="s">
        <v>18</v>
      </c>
      <c r="C5" s="3"/>
      <c r="D5" s="3">
        <f>Parameters!D3/(_xlfn.GAMMA(1+1/Parameters!D4))</f>
        <v>6.7702750025730749</v>
      </c>
    </row>
    <row r="6" spans="2:4" s="2" customFormat="1" ht="49.95" customHeight="1" x14ac:dyDescent="0.3">
      <c r="B6" s="3" t="s">
        <v>5</v>
      </c>
      <c r="C6" s="3"/>
      <c r="D6" s="3">
        <v>1.2250000000000001</v>
      </c>
    </row>
    <row r="7" spans="2:4" s="2" customFormat="1" ht="49.95" customHeight="1" x14ac:dyDescent="0.3">
      <c r="B7" s="3" t="s">
        <v>16</v>
      </c>
      <c r="C7" s="3"/>
      <c r="D7" s="3">
        <v>8760</v>
      </c>
    </row>
    <row r="8" spans="2:4" s="2" customFormat="1" ht="49.95" customHeight="1" x14ac:dyDescent="0.3">
      <c r="B8" s="3" t="s">
        <v>15</v>
      </c>
      <c r="C8" s="3"/>
      <c r="D8" s="3">
        <v>20</v>
      </c>
    </row>
    <row r="9" spans="2:4" s="2" customFormat="1" ht="49.95" customHeight="1" x14ac:dyDescent="0.3">
      <c r="B9" s="3" t="s">
        <v>9</v>
      </c>
      <c r="C9" s="3"/>
      <c r="D9" s="3">
        <v>0.2</v>
      </c>
    </row>
    <row r="10" spans="2:4" s="2" customFormat="1" ht="49.95" customHeight="1" x14ac:dyDescent="0.3">
      <c r="B10" s="4" t="s">
        <v>10</v>
      </c>
      <c r="C10" s="3"/>
      <c r="D10" s="3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C9130-02FE-4587-B003-4F3D06C735D2}">
  <dimension ref="B1:P275"/>
  <sheetViews>
    <sheetView zoomScale="85" zoomScaleNormal="85" workbookViewId="0">
      <selection activeCell="O275" sqref="O275"/>
    </sheetView>
  </sheetViews>
  <sheetFormatPr defaultRowHeight="14.4" x14ac:dyDescent="0.3"/>
  <cols>
    <col min="1" max="1" width="0.88671875" customWidth="1"/>
    <col min="2" max="2" width="30.77734375" style="2" customWidth="1"/>
    <col min="3" max="3" width="10.5546875" style="2" hidden="1" customWidth="1"/>
    <col min="4" max="5" width="11.21875" style="2" hidden="1" customWidth="1"/>
    <col min="6" max="6" width="17.44140625" style="2" hidden="1" customWidth="1"/>
    <col min="7" max="7" width="14" style="2" hidden="1" customWidth="1"/>
    <col min="8" max="8" width="40.77734375" style="2" customWidth="1"/>
    <col min="9" max="9" width="40.77734375" customWidth="1"/>
    <col min="10" max="10" width="40.77734375" style="1" customWidth="1"/>
    <col min="11" max="16" width="40.77734375" style="2" customWidth="1"/>
  </cols>
  <sheetData>
    <row r="1" spans="2:16" ht="4.95" customHeight="1" x14ac:dyDescent="0.3"/>
    <row r="2" spans="2:16" s="5" customFormat="1" ht="49.95" customHeight="1" x14ac:dyDescent="0.3">
      <c r="B2" s="9" t="s">
        <v>4</v>
      </c>
      <c r="C2" s="9" t="s">
        <v>0</v>
      </c>
      <c r="D2" s="9" t="s">
        <v>1</v>
      </c>
      <c r="E2" s="9" t="s">
        <v>7</v>
      </c>
      <c r="F2" s="9" t="s">
        <v>5</v>
      </c>
      <c r="G2" s="9" t="s">
        <v>2</v>
      </c>
      <c r="H2" s="9" t="s">
        <v>6</v>
      </c>
      <c r="I2" s="9" t="s">
        <v>19</v>
      </c>
      <c r="J2" s="9" t="s">
        <v>8</v>
      </c>
      <c r="K2" s="10" t="s">
        <v>13</v>
      </c>
      <c r="L2" s="10" t="s">
        <v>20</v>
      </c>
      <c r="M2" s="9" t="s">
        <v>12</v>
      </c>
      <c r="N2" s="9" t="s">
        <v>21</v>
      </c>
      <c r="O2" s="10" t="s">
        <v>22</v>
      </c>
      <c r="P2" s="10" t="s">
        <v>23</v>
      </c>
    </row>
    <row r="3" spans="2:16" ht="49.95" customHeight="1" x14ac:dyDescent="0.3">
      <c r="B3" s="3"/>
      <c r="C3" s="3"/>
      <c r="D3" s="3"/>
      <c r="E3" s="3"/>
      <c r="F3" s="3"/>
      <c r="G3" s="3"/>
      <c r="H3" s="3"/>
      <c r="I3" s="3"/>
      <c r="J3" s="6"/>
      <c r="K3" s="3"/>
      <c r="L3" s="3"/>
      <c r="M3" s="3"/>
      <c r="N3" s="3"/>
      <c r="O3" s="3"/>
      <c r="P3" s="3"/>
    </row>
    <row r="4" spans="2:16" x14ac:dyDescent="0.3">
      <c r="B4" s="3">
        <v>0</v>
      </c>
      <c r="C4" s="3">
        <f>Parameters!D3</f>
        <v>6</v>
      </c>
      <c r="D4" s="3">
        <f>Parameters!D4</f>
        <v>2</v>
      </c>
      <c r="E4" s="3">
        <f>Parameters!$D$7</f>
        <v>8760</v>
      </c>
      <c r="F4" s="3">
        <f>Parameters!$D$6</f>
        <v>1.2250000000000001</v>
      </c>
      <c r="G4" s="3">
        <f>C4/(_xlfn.GAMMA(1+1/D4))</f>
        <v>6.7702750025730749</v>
      </c>
      <c r="H4" s="3">
        <f>(D4/G4)*(B4/G4)^(D4-1)*(EXP((B4/G4)^(D4)*(-1)))</f>
        <v>0</v>
      </c>
      <c r="I4" s="3"/>
      <c r="J4" s="6"/>
      <c r="K4" s="3">
        <f t="shared" ref="K4:K67" si="0">E4*H4*J4/1000</f>
        <v>0</v>
      </c>
      <c r="L4" s="3">
        <f>K4*0.1</f>
        <v>0</v>
      </c>
      <c r="M4" s="14">
        <v>0</v>
      </c>
      <c r="N4" s="12">
        <v>0</v>
      </c>
      <c r="O4" s="3">
        <f t="shared" ref="O4:O67" si="1">H4*E4*M4*0.1</f>
        <v>0</v>
      </c>
      <c r="P4" s="3">
        <f t="shared" ref="P4:P67" si="2">H4*E4*N4*0.1</f>
        <v>0</v>
      </c>
    </row>
    <row r="5" spans="2:16" x14ac:dyDescent="0.3">
      <c r="B5" s="3">
        <v>0.1</v>
      </c>
      <c r="C5" s="3">
        <f t="shared" ref="C5:C36" si="3">$C$4</f>
        <v>6</v>
      </c>
      <c r="D5" s="3">
        <f t="shared" ref="D5:D68" si="4">$D$4</f>
        <v>2</v>
      </c>
      <c r="E5" s="3">
        <f t="shared" ref="E5:E68" si="5">$E$4</f>
        <v>8760</v>
      </c>
      <c r="F5" s="3">
        <f t="shared" ref="F5:F68" si="6">$F$4</f>
        <v>1.2250000000000001</v>
      </c>
      <c r="G5" s="3">
        <f t="shared" ref="G5:G24" si="7">$G$4</f>
        <v>6.7702750025730749</v>
      </c>
      <c r="H5" s="3">
        <f t="shared" ref="H5:H68" si="8">(D5/G5)*(B5/G5)^(D5-1)*(EXP((B5/G5)^(D5)*(-1)))</f>
        <v>4.3623713043808333E-3</v>
      </c>
      <c r="I5" s="3"/>
      <c r="J5" s="6"/>
      <c r="K5" s="3">
        <f t="shared" si="0"/>
        <v>0</v>
      </c>
      <c r="L5" s="3">
        <f t="shared" ref="L5:L68" si="9">K5*0.1</f>
        <v>0</v>
      </c>
      <c r="M5" s="14">
        <v>0</v>
      </c>
      <c r="N5" s="12">
        <v>0</v>
      </c>
      <c r="O5" s="3">
        <f t="shared" si="1"/>
        <v>0</v>
      </c>
      <c r="P5" s="3">
        <f t="shared" si="2"/>
        <v>0</v>
      </c>
    </row>
    <row r="6" spans="2:16" x14ac:dyDescent="0.3">
      <c r="B6" s="3">
        <v>0.2</v>
      </c>
      <c r="C6" s="3">
        <f t="shared" si="3"/>
        <v>6</v>
      </c>
      <c r="D6" s="3">
        <f t="shared" si="4"/>
        <v>2</v>
      </c>
      <c r="E6" s="3">
        <f t="shared" si="5"/>
        <v>8760</v>
      </c>
      <c r="F6" s="3">
        <f t="shared" si="6"/>
        <v>1.2250000000000001</v>
      </c>
      <c r="G6" s="3">
        <f t="shared" si="7"/>
        <v>6.7702750025730749</v>
      </c>
      <c r="H6" s="3">
        <f t="shared" si="8"/>
        <v>8.7190341463711952E-3</v>
      </c>
      <c r="I6" s="3"/>
      <c r="J6" s="6"/>
      <c r="K6" s="3">
        <f t="shared" si="0"/>
        <v>0</v>
      </c>
      <c r="L6" s="3">
        <f t="shared" si="9"/>
        <v>0</v>
      </c>
      <c r="M6" s="14">
        <v>0</v>
      </c>
      <c r="N6" s="12">
        <v>0</v>
      </c>
      <c r="O6" s="3">
        <f t="shared" si="1"/>
        <v>0</v>
      </c>
      <c r="P6" s="3">
        <f t="shared" si="2"/>
        <v>0</v>
      </c>
    </row>
    <row r="7" spans="2:16" x14ac:dyDescent="0.3">
      <c r="B7" s="3">
        <v>0.3</v>
      </c>
      <c r="C7" s="3">
        <f t="shared" si="3"/>
        <v>6</v>
      </c>
      <c r="D7" s="3">
        <f t="shared" si="4"/>
        <v>2</v>
      </c>
      <c r="E7" s="3">
        <f t="shared" si="5"/>
        <v>8760</v>
      </c>
      <c r="F7" s="3">
        <f t="shared" si="6"/>
        <v>1.2250000000000001</v>
      </c>
      <c r="G7" s="3">
        <f t="shared" si="7"/>
        <v>6.7702750025730749</v>
      </c>
      <c r="H7" s="3">
        <f t="shared" si="8"/>
        <v>1.3064292511628689E-2</v>
      </c>
      <c r="I7" s="3"/>
      <c r="J7" s="6"/>
      <c r="K7" s="3">
        <f t="shared" si="0"/>
        <v>0</v>
      </c>
      <c r="L7" s="3">
        <f t="shared" si="9"/>
        <v>0</v>
      </c>
      <c r="M7" s="14">
        <v>0</v>
      </c>
      <c r="N7" s="12">
        <v>0</v>
      </c>
      <c r="O7" s="3">
        <f t="shared" si="1"/>
        <v>0</v>
      </c>
      <c r="P7" s="3">
        <f t="shared" si="2"/>
        <v>0</v>
      </c>
    </row>
    <row r="8" spans="2:16" x14ac:dyDescent="0.3">
      <c r="B8" s="3">
        <v>0.4</v>
      </c>
      <c r="C8" s="3">
        <f t="shared" si="3"/>
        <v>6</v>
      </c>
      <c r="D8" s="3">
        <f t="shared" si="4"/>
        <v>2</v>
      </c>
      <c r="E8" s="3">
        <f t="shared" si="5"/>
        <v>8760</v>
      </c>
      <c r="F8" s="3">
        <f t="shared" si="6"/>
        <v>1.2250000000000001</v>
      </c>
      <c r="G8" s="3">
        <f t="shared" si="7"/>
        <v>6.7702750025730749</v>
      </c>
      <c r="H8" s="3">
        <f t="shared" si="8"/>
        <v>1.7392475243910171E-2</v>
      </c>
      <c r="I8" s="3"/>
      <c r="J8" s="6"/>
      <c r="K8" s="3">
        <f t="shared" si="0"/>
        <v>0</v>
      </c>
      <c r="L8" s="3">
        <f t="shared" si="9"/>
        <v>0</v>
      </c>
      <c r="M8" s="14">
        <v>0</v>
      </c>
      <c r="N8" s="12">
        <v>0</v>
      </c>
      <c r="O8" s="3">
        <f t="shared" si="1"/>
        <v>0</v>
      </c>
      <c r="P8" s="3">
        <f t="shared" si="2"/>
        <v>0</v>
      </c>
    </row>
    <row r="9" spans="2:16" x14ac:dyDescent="0.3">
      <c r="B9" s="3">
        <v>0.5</v>
      </c>
      <c r="C9" s="3">
        <f t="shared" si="3"/>
        <v>6</v>
      </c>
      <c r="D9" s="3">
        <f t="shared" si="4"/>
        <v>2</v>
      </c>
      <c r="E9" s="3">
        <f t="shared" si="5"/>
        <v>8760</v>
      </c>
      <c r="F9" s="3">
        <f t="shared" si="6"/>
        <v>1.2250000000000001</v>
      </c>
      <c r="G9" s="3">
        <f t="shared" si="7"/>
        <v>6.7702750025730749</v>
      </c>
      <c r="H9" s="3">
        <f t="shared" si="8"/>
        <v>2.169794837927818E-2</v>
      </c>
      <c r="I9" s="3"/>
      <c r="J9" s="6"/>
      <c r="K9" s="3">
        <f t="shared" si="0"/>
        <v>0</v>
      </c>
      <c r="L9" s="3">
        <f t="shared" si="9"/>
        <v>0</v>
      </c>
      <c r="M9" s="14">
        <v>0</v>
      </c>
      <c r="N9" s="12">
        <v>0</v>
      </c>
      <c r="O9" s="3">
        <f t="shared" si="1"/>
        <v>0</v>
      </c>
      <c r="P9" s="3">
        <f t="shared" si="2"/>
        <v>0</v>
      </c>
    </row>
    <row r="10" spans="2:16" x14ac:dyDescent="0.3">
      <c r="B10" s="3">
        <v>0.6</v>
      </c>
      <c r="C10" s="3">
        <f t="shared" si="3"/>
        <v>6</v>
      </c>
      <c r="D10" s="3">
        <f t="shared" si="4"/>
        <v>2</v>
      </c>
      <c r="E10" s="3">
        <f t="shared" si="5"/>
        <v>8760</v>
      </c>
      <c r="F10" s="3">
        <f t="shared" si="6"/>
        <v>1.2250000000000001</v>
      </c>
      <c r="G10" s="3">
        <f t="shared" si="7"/>
        <v>6.7702750025730749</v>
      </c>
      <c r="H10" s="3">
        <f t="shared" si="8"/>
        <v>2.597512736691238E-2</v>
      </c>
      <c r="I10" s="3"/>
      <c r="J10" s="6"/>
      <c r="K10" s="3">
        <f t="shared" si="0"/>
        <v>0</v>
      </c>
      <c r="L10" s="3">
        <f t="shared" si="9"/>
        <v>0</v>
      </c>
      <c r="M10" s="14">
        <v>0</v>
      </c>
      <c r="N10" s="12">
        <v>0</v>
      </c>
      <c r="O10" s="3">
        <f t="shared" si="1"/>
        <v>0</v>
      </c>
      <c r="P10" s="3">
        <f t="shared" si="2"/>
        <v>0</v>
      </c>
    </row>
    <row r="11" spans="2:16" x14ac:dyDescent="0.3">
      <c r="B11" s="3">
        <v>0.7</v>
      </c>
      <c r="C11" s="3">
        <f t="shared" si="3"/>
        <v>6</v>
      </c>
      <c r="D11" s="3">
        <f t="shared" si="4"/>
        <v>2</v>
      </c>
      <c r="E11" s="3">
        <f t="shared" si="5"/>
        <v>8760</v>
      </c>
      <c r="F11" s="3">
        <f t="shared" si="6"/>
        <v>1.2250000000000001</v>
      </c>
      <c r="G11" s="3">
        <f t="shared" si="7"/>
        <v>6.7702750025730749</v>
      </c>
      <c r="H11" s="3">
        <f t="shared" si="8"/>
        <v>3.0218489139420029E-2</v>
      </c>
      <c r="I11" s="3"/>
      <c r="J11" s="6"/>
      <c r="K11" s="3">
        <f t="shared" si="0"/>
        <v>0</v>
      </c>
      <c r="L11" s="3">
        <f t="shared" si="9"/>
        <v>0</v>
      </c>
      <c r="M11" s="14">
        <v>0</v>
      </c>
      <c r="N11" s="12">
        <v>0</v>
      </c>
      <c r="O11" s="3">
        <f t="shared" si="1"/>
        <v>0</v>
      </c>
      <c r="P11" s="3">
        <f t="shared" si="2"/>
        <v>0</v>
      </c>
    </row>
    <row r="12" spans="2:16" x14ac:dyDescent="0.3">
      <c r="B12" s="3">
        <v>0.8</v>
      </c>
      <c r="C12" s="3">
        <f t="shared" si="3"/>
        <v>6</v>
      </c>
      <c r="D12" s="3">
        <f t="shared" si="4"/>
        <v>2</v>
      </c>
      <c r="E12" s="3">
        <f t="shared" si="5"/>
        <v>8760</v>
      </c>
      <c r="F12" s="3">
        <f t="shared" si="6"/>
        <v>1.2250000000000001</v>
      </c>
      <c r="G12" s="3">
        <f t="shared" si="7"/>
        <v>6.7702750025730749</v>
      </c>
      <c r="H12" s="3">
        <f t="shared" si="8"/>
        <v>3.4422583996128929E-2</v>
      </c>
      <c r="I12" s="3"/>
      <c r="J12" s="6"/>
      <c r="K12" s="3">
        <f t="shared" si="0"/>
        <v>0</v>
      </c>
      <c r="L12" s="3">
        <f t="shared" si="9"/>
        <v>0</v>
      </c>
      <c r="M12" s="14">
        <v>0</v>
      </c>
      <c r="N12" s="12">
        <v>0</v>
      </c>
      <c r="O12" s="3">
        <f t="shared" si="1"/>
        <v>0</v>
      </c>
      <c r="P12" s="3">
        <f t="shared" si="2"/>
        <v>0</v>
      </c>
    </row>
    <row r="13" spans="2:16" x14ac:dyDescent="0.3">
      <c r="B13" s="3">
        <v>0.9</v>
      </c>
      <c r="C13" s="3">
        <f t="shared" si="3"/>
        <v>6</v>
      </c>
      <c r="D13" s="3">
        <f t="shared" si="4"/>
        <v>2</v>
      </c>
      <c r="E13" s="3">
        <f t="shared" si="5"/>
        <v>8760</v>
      </c>
      <c r="F13" s="3">
        <f t="shared" si="6"/>
        <v>1.2250000000000001</v>
      </c>
      <c r="G13" s="3">
        <f t="shared" si="7"/>
        <v>6.7702750025730749</v>
      </c>
      <c r="H13" s="3">
        <f t="shared" si="8"/>
        <v>3.8582047263577571E-2</v>
      </c>
      <c r="I13" s="3"/>
      <c r="J13" s="6"/>
      <c r="K13" s="3">
        <f t="shared" si="0"/>
        <v>0</v>
      </c>
      <c r="L13" s="3">
        <f t="shared" si="9"/>
        <v>0</v>
      </c>
      <c r="M13" s="14">
        <v>0</v>
      </c>
      <c r="N13" s="12">
        <v>0</v>
      </c>
      <c r="O13" s="3">
        <f t="shared" si="1"/>
        <v>0</v>
      </c>
      <c r="P13" s="3">
        <f t="shared" si="2"/>
        <v>0</v>
      </c>
    </row>
    <row r="14" spans="2:16" x14ac:dyDescent="0.3">
      <c r="B14" s="3">
        <v>1</v>
      </c>
      <c r="C14" s="3">
        <f t="shared" si="3"/>
        <v>6</v>
      </c>
      <c r="D14" s="3">
        <f t="shared" si="4"/>
        <v>2</v>
      </c>
      <c r="E14" s="3">
        <f t="shared" si="5"/>
        <v>8760</v>
      </c>
      <c r="F14" s="3">
        <f t="shared" si="6"/>
        <v>1.2250000000000001</v>
      </c>
      <c r="G14" s="3">
        <f t="shared" si="7"/>
        <v>6.7702750025730749</v>
      </c>
      <c r="H14" s="3">
        <f t="shared" si="8"/>
        <v>4.2691610698286815E-2</v>
      </c>
      <c r="I14" s="3"/>
      <c r="J14" s="6"/>
      <c r="K14" s="3">
        <f t="shared" si="0"/>
        <v>0</v>
      </c>
      <c r="L14" s="3">
        <f t="shared" si="9"/>
        <v>0</v>
      </c>
      <c r="M14" s="14">
        <v>0</v>
      </c>
      <c r="N14" s="12">
        <v>0</v>
      </c>
      <c r="O14" s="3">
        <f t="shared" si="1"/>
        <v>0</v>
      </c>
      <c r="P14" s="3">
        <f t="shared" si="2"/>
        <v>0</v>
      </c>
    </row>
    <row r="15" spans="2:16" x14ac:dyDescent="0.3">
      <c r="B15" s="3">
        <v>1.1000000000000001</v>
      </c>
      <c r="C15" s="3">
        <f t="shared" si="3"/>
        <v>6</v>
      </c>
      <c r="D15" s="3">
        <f t="shared" si="4"/>
        <v>2</v>
      </c>
      <c r="E15" s="3">
        <f t="shared" si="5"/>
        <v>8760</v>
      </c>
      <c r="F15" s="3">
        <f t="shared" si="6"/>
        <v>1.2250000000000001</v>
      </c>
      <c r="G15" s="3">
        <f t="shared" si="7"/>
        <v>6.7702750025730749</v>
      </c>
      <c r="H15" s="3">
        <f t="shared" si="8"/>
        <v>4.6746113597901928E-2</v>
      </c>
      <c r="I15" s="3"/>
      <c r="J15" s="6"/>
      <c r="K15" s="3">
        <f t="shared" si="0"/>
        <v>0</v>
      </c>
      <c r="L15" s="3">
        <f t="shared" si="9"/>
        <v>0</v>
      </c>
      <c r="M15" s="14">
        <v>0</v>
      </c>
      <c r="N15" s="12">
        <v>0</v>
      </c>
      <c r="O15" s="3">
        <f t="shared" si="1"/>
        <v>0</v>
      </c>
      <c r="P15" s="3">
        <f t="shared" si="2"/>
        <v>0</v>
      </c>
    </row>
    <row r="16" spans="2:16" x14ac:dyDescent="0.3">
      <c r="B16" s="3">
        <v>1.2</v>
      </c>
      <c r="C16" s="3">
        <f t="shared" si="3"/>
        <v>6</v>
      </c>
      <c r="D16" s="3">
        <f t="shared" si="4"/>
        <v>2</v>
      </c>
      <c r="E16" s="3">
        <f t="shared" si="5"/>
        <v>8760</v>
      </c>
      <c r="F16" s="3">
        <f t="shared" si="6"/>
        <v>1.2250000000000001</v>
      </c>
      <c r="G16" s="3">
        <f t="shared" si="7"/>
        <v>6.7702750025730749</v>
      </c>
      <c r="H16" s="3">
        <f t="shared" si="8"/>
        <v>5.0740513587927159E-2</v>
      </c>
      <c r="I16" s="3"/>
      <c r="J16" s="6"/>
      <c r="K16" s="3">
        <f t="shared" si="0"/>
        <v>0</v>
      </c>
      <c r="L16" s="3">
        <f t="shared" si="9"/>
        <v>0</v>
      </c>
      <c r="M16" s="14">
        <v>0</v>
      </c>
      <c r="N16" s="12">
        <v>0</v>
      </c>
      <c r="O16" s="3">
        <f t="shared" si="1"/>
        <v>0</v>
      </c>
      <c r="P16" s="3">
        <f t="shared" si="2"/>
        <v>0</v>
      </c>
    </row>
    <row r="17" spans="2:16" x14ac:dyDescent="0.3">
      <c r="B17" s="3">
        <v>1.3</v>
      </c>
      <c r="C17" s="3">
        <f t="shared" si="3"/>
        <v>6</v>
      </c>
      <c r="D17" s="3">
        <f t="shared" si="4"/>
        <v>2</v>
      </c>
      <c r="E17" s="3">
        <f t="shared" si="5"/>
        <v>8760</v>
      </c>
      <c r="F17" s="3">
        <f t="shared" si="6"/>
        <v>1.2250000000000001</v>
      </c>
      <c r="G17" s="3">
        <f t="shared" si="7"/>
        <v>6.7702750025730749</v>
      </c>
      <c r="H17" s="3">
        <f t="shared" si="8"/>
        <v>5.4669897052533473E-2</v>
      </c>
      <c r="I17" s="3"/>
      <c r="J17" s="6"/>
      <c r="K17" s="3">
        <f t="shared" si="0"/>
        <v>0</v>
      </c>
      <c r="L17" s="3">
        <f t="shared" si="9"/>
        <v>0</v>
      </c>
      <c r="M17" s="14">
        <v>0</v>
      </c>
      <c r="N17" s="12">
        <v>0</v>
      </c>
      <c r="O17" s="3">
        <f t="shared" si="1"/>
        <v>0</v>
      </c>
      <c r="P17" s="3">
        <f t="shared" si="2"/>
        <v>0</v>
      </c>
    </row>
    <row r="18" spans="2:16" x14ac:dyDescent="0.3">
      <c r="B18" s="3">
        <v>1.4</v>
      </c>
      <c r="C18" s="3">
        <f t="shared" si="3"/>
        <v>6</v>
      </c>
      <c r="D18" s="3">
        <f t="shared" si="4"/>
        <v>2</v>
      </c>
      <c r="E18" s="3">
        <f t="shared" si="5"/>
        <v>8760</v>
      </c>
      <c r="F18" s="3">
        <f t="shared" si="6"/>
        <v>1.2250000000000001</v>
      </c>
      <c r="G18" s="3">
        <f t="shared" si="7"/>
        <v>6.7702750025730749</v>
      </c>
      <c r="H18" s="3">
        <f t="shared" si="8"/>
        <v>5.8529489179295603E-2</v>
      </c>
      <c r="I18" s="3"/>
      <c r="J18" s="6"/>
      <c r="K18" s="3">
        <f t="shared" si="0"/>
        <v>0</v>
      </c>
      <c r="L18" s="3">
        <f t="shared" si="9"/>
        <v>0</v>
      </c>
      <c r="M18" s="14">
        <v>0</v>
      </c>
      <c r="N18" s="12">
        <v>0</v>
      </c>
      <c r="O18" s="3">
        <f t="shared" si="1"/>
        <v>0</v>
      </c>
      <c r="P18" s="3">
        <f t="shared" si="2"/>
        <v>0</v>
      </c>
    </row>
    <row r="19" spans="2:16" x14ac:dyDescent="0.3">
      <c r="B19" s="3">
        <v>1.5</v>
      </c>
      <c r="C19" s="3">
        <f t="shared" si="3"/>
        <v>6</v>
      </c>
      <c r="D19" s="3">
        <f t="shared" si="4"/>
        <v>2</v>
      </c>
      <c r="E19" s="3">
        <f t="shared" si="5"/>
        <v>8760</v>
      </c>
      <c r="F19" s="3">
        <f t="shared" si="6"/>
        <v>1.2250000000000001</v>
      </c>
      <c r="G19" s="3">
        <f t="shared" si="7"/>
        <v>6.7702750025730749</v>
      </c>
      <c r="H19" s="3">
        <f t="shared" si="8"/>
        <v>6.2314663589203324E-2</v>
      </c>
      <c r="I19" s="3"/>
      <c r="J19" s="6"/>
      <c r="K19" s="3">
        <f t="shared" si="0"/>
        <v>0</v>
      </c>
      <c r="L19" s="3">
        <f t="shared" si="9"/>
        <v>0</v>
      </c>
      <c r="M19" s="14">
        <v>0</v>
      </c>
      <c r="N19" s="12">
        <v>0</v>
      </c>
      <c r="O19" s="3">
        <f t="shared" si="1"/>
        <v>0</v>
      </c>
      <c r="P19" s="3">
        <f t="shared" si="2"/>
        <v>0</v>
      </c>
    </row>
    <row r="20" spans="2:16" x14ac:dyDescent="0.3">
      <c r="B20" s="3">
        <v>1.6</v>
      </c>
      <c r="C20" s="3">
        <f t="shared" si="3"/>
        <v>6</v>
      </c>
      <c r="D20" s="3">
        <f t="shared" si="4"/>
        <v>2</v>
      </c>
      <c r="E20" s="3">
        <f t="shared" si="5"/>
        <v>8760</v>
      </c>
      <c r="F20" s="3">
        <f t="shared" si="6"/>
        <v>1.2250000000000001</v>
      </c>
      <c r="G20" s="3">
        <f t="shared" si="7"/>
        <v>6.7702750025730749</v>
      </c>
      <c r="H20" s="3">
        <f t="shared" si="8"/>
        <v>6.6020951524883631E-2</v>
      </c>
      <c r="I20" s="3"/>
      <c r="J20" s="6"/>
      <c r="K20" s="3">
        <f t="shared" si="0"/>
        <v>0</v>
      </c>
      <c r="L20" s="3">
        <f t="shared" si="9"/>
        <v>0</v>
      </c>
      <c r="M20" s="14">
        <v>0</v>
      </c>
      <c r="N20" s="12">
        <v>0</v>
      </c>
      <c r="O20" s="3">
        <f t="shared" si="1"/>
        <v>0</v>
      </c>
      <c r="P20" s="3">
        <f t="shared" si="2"/>
        <v>0</v>
      </c>
    </row>
    <row r="21" spans="2:16" x14ac:dyDescent="0.3">
      <c r="B21" s="3">
        <v>1.7</v>
      </c>
      <c r="C21" s="3">
        <f t="shared" si="3"/>
        <v>6</v>
      </c>
      <c r="D21" s="3">
        <f t="shared" si="4"/>
        <v>2</v>
      </c>
      <c r="E21" s="3">
        <f t="shared" si="5"/>
        <v>8760</v>
      </c>
      <c r="F21" s="3">
        <f t="shared" si="6"/>
        <v>1.2250000000000001</v>
      </c>
      <c r="G21" s="3">
        <f t="shared" si="7"/>
        <v>6.7702750025730749</v>
      </c>
      <c r="H21" s="3">
        <f t="shared" si="8"/>
        <v>6.9644050571661092E-2</v>
      </c>
      <c r="I21" s="3"/>
      <c r="J21" s="6"/>
      <c r="K21" s="3">
        <f t="shared" si="0"/>
        <v>0</v>
      </c>
      <c r="L21" s="3">
        <f t="shared" si="9"/>
        <v>0</v>
      </c>
      <c r="M21" s="14">
        <v>0</v>
      </c>
      <c r="N21" s="12">
        <v>0</v>
      </c>
      <c r="O21" s="3">
        <f t="shared" si="1"/>
        <v>0</v>
      </c>
      <c r="P21" s="3">
        <f t="shared" si="2"/>
        <v>0</v>
      </c>
    </row>
    <row r="22" spans="2:16" x14ac:dyDescent="0.3">
      <c r="B22" s="3">
        <v>1.8</v>
      </c>
      <c r="C22" s="3">
        <f t="shared" si="3"/>
        <v>6</v>
      </c>
      <c r="D22" s="3">
        <f t="shared" si="4"/>
        <v>2</v>
      </c>
      <c r="E22" s="3">
        <f t="shared" si="5"/>
        <v>8760</v>
      </c>
      <c r="F22" s="3">
        <f t="shared" si="6"/>
        <v>1.2250000000000001</v>
      </c>
      <c r="G22" s="3">
        <f t="shared" si="7"/>
        <v>6.7702750025730749</v>
      </c>
      <c r="H22" s="3">
        <f t="shared" si="8"/>
        <v>7.3179832887862756E-2</v>
      </c>
      <c r="I22" s="3"/>
      <c r="J22" s="6"/>
      <c r="K22" s="3">
        <f t="shared" si="0"/>
        <v>0</v>
      </c>
      <c r="L22" s="3">
        <f t="shared" si="9"/>
        <v>0</v>
      </c>
      <c r="M22" s="14">
        <v>0</v>
      </c>
      <c r="N22" s="12">
        <v>0</v>
      </c>
      <c r="O22" s="3">
        <f t="shared" si="1"/>
        <v>0</v>
      </c>
      <c r="P22" s="3">
        <f t="shared" si="2"/>
        <v>0</v>
      </c>
    </row>
    <row r="23" spans="2:16" x14ac:dyDescent="0.3">
      <c r="B23" s="3">
        <v>1.9</v>
      </c>
      <c r="C23" s="3">
        <f t="shared" si="3"/>
        <v>6</v>
      </c>
      <c r="D23" s="3">
        <f t="shared" si="4"/>
        <v>2</v>
      </c>
      <c r="E23" s="3">
        <f t="shared" si="5"/>
        <v>8760</v>
      </c>
      <c r="F23" s="3">
        <f t="shared" si="6"/>
        <v>1.2250000000000001</v>
      </c>
      <c r="G23" s="3">
        <f t="shared" si="7"/>
        <v>6.7702750025730749</v>
      </c>
      <c r="H23" s="3">
        <f t="shared" si="8"/>
        <v>7.6624352922633782E-2</v>
      </c>
      <c r="I23" s="3"/>
      <c r="J23" s="6"/>
      <c r="K23" s="3">
        <f t="shared" si="0"/>
        <v>0</v>
      </c>
      <c r="L23" s="3">
        <f t="shared" si="9"/>
        <v>0</v>
      </c>
      <c r="M23" s="14">
        <v>0</v>
      </c>
      <c r="N23" s="12">
        <v>0</v>
      </c>
      <c r="O23" s="3">
        <f t="shared" si="1"/>
        <v>0</v>
      </c>
      <c r="P23" s="3">
        <f t="shared" si="2"/>
        <v>0</v>
      </c>
    </row>
    <row r="24" spans="2:16" x14ac:dyDescent="0.3">
      <c r="B24" s="3">
        <v>2</v>
      </c>
      <c r="C24" s="3">
        <f t="shared" si="3"/>
        <v>6</v>
      </c>
      <c r="D24" s="3">
        <f t="shared" si="4"/>
        <v>2</v>
      </c>
      <c r="E24" s="3">
        <f t="shared" si="5"/>
        <v>8760</v>
      </c>
      <c r="F24" s="3">
        <f t="shared" si="6"/>
        <v>1.2250000000000001</v>
      </c>
      <c r="G24" s="3">
        <f t="shared" si="7"/>
        <v>6.7702750025730749</v>
      </c>
      <c r="H24" s="3">
        <f t="shared" si="8"/>
        <v>7.9973854601464084E-2</v>
      </c>
      <c r="I24" s="3"/>
      <c r="J24" s="6"/>
      <c r="K24" s="3">
        <f t="shared" si="0"/>
        <v>0</v>
      </c>
      <c r="L24" s="3">
        <f t="shared" si="9"/>
        <v>0</v>
      </c>
      <c r="M24" s="14">
        <v>0</v>
      </c>
      <c r="N24" s="12">
        <v>0</v>
      </c>
      <c r="O24" s="3">
        <f t="shared" si="1"/>
        <v>0</v>
      </c>
      <c r="P24" s="3">
        <f t="shared" si="2"/>
        <v>0</v>
      </c>
    </row>
    <row r="25" spans="2:16" x14ac:dyDescent="0.3">
      <c r="B25" s="3">
        <v>2.1</v>
      </c>
      <c r="C25" s="3">
        <f t="shared" si="3"/>
        <v>6</v>
      </c>
      <c r="D25" s="3">
        <f t="shared" si="4"/>
        <v>2</v>
      </c>
      <c r="E25" s="3">
        <f t="shared" si="5"/>
        <v>8760</v>
      </c>
      <c r="F25" s="3">
        <f t="shared" si="6"/>
        <v>1.2250000000000001</v>
      </c>
      <c r="G25" s="3">
        <f t="shared" ref="G25:G88" si="10">$G$4</f>
        <v>6.7702750025730749</v>
      </c>
      <c r="H25" s="3">
        <f t="shared" si="8"/>
        <v>8.3224777961620824E-2</v>
      </c>
      <c r="I25" s="3"/>
      <c r="J25" s="6"/>
      <c r="K25" s="3">
        <f t="shared" si="0"/>
        <v>0</v>
      </c>
      <c r="L25" s="3">
        <f t="shared" si="9"/>
        <v>0</v>
      </c>
      <c r="M25" s="14">
        <v>0</v>
      </c>
      <c r="N25" s="12">
        <v>0</v>
      </c>
      <c r="O25" s="3">
        <f t="shared" si="1"/>
        <v>0</v>
      </c>
      <c r="P25" s="3">
        <f t="shared" si="2"/>
        <v>0</v>
      </c>
    </row>
    <row r="26" spans="2:16" x14ac:dyDescent="0.3">
      <c r="B26" s="3">
        <v>2.2000000000000002</v>
      </c>
      <c r="C26" s="3">
        <f t="shared" si="3"/>
        <v>6</v>
      </c>
      <c r="D26" s="3">
        <f t="shared" si="4"/>
        <v>2</v>
      </c>
      <c r="E26" s="3">
        <f t="shared" si="5"/>
        <v>8760</v>
      </c>
      <c r="F26" s="3">
        <f t="shared" si="6"/>
        <v>1.2250000000000001</v>
      </c>
      <c r="G26" s="3">
        <f t="shared" si="10"/>
        <v>6.7702750025730749</v>
      </c>
      <c r="H26" s="3">
        <f t="shared" si="8"/>
        <v>8.6373765221734317E-2</v>
      </c>
      <c r="I26" s="3"/>
      <c r="J26" s="6"/>
      <c r="K26" s="3">
        <f t="shared" si="0"/>
        <v>0</v>
      </c>
      <c r="L26" s="3">
        <f t="shared" si="9"/>
        <v>0</v>
      </c>
      <c r="M26" s="14">
        <v>0</v>
      </c>
      <c r="N26" s="12">
        <v>0</v>
      </c>
      <c r="O26" s="3">
        <f t="shared" si="1"/>
        <v>0</v>
      </c>
      <c r="P26" s="3">
        <f t="shared" si="2"/>
        <v>0</v>
      </c>
    </row>
    <row r="27" spans="2:16" x14ac:dyDescent="0.3">
      <c r="B27" s="3">
        <v>2.2999999999999998</v>
      </c>
      <c r="C27" s="3">
        <f t="shared" si="3"/>
        <v>6</v>
      </c>
      <c r="D27" s="3">
        <f t="shared" si="4"/>
        <v>2</v>
      </c>
      <c r="E27" s="3">
        <f t="shared" si="5"/>
        <v>8760</v>
      </c>
      <c r="F27" s="3">
        <f t="shared" si="6"/>
        <v>1.2250000000000001</v>
      </c>
      <c r="G27" s="3">
        <f t="shared" si="10"/>
        <v>6.7702750025730749</v>
      </c>
      <c r="H27" s="3">
        <f t="shared" si="8"/>
        <v>8.9417666271879456E-2</v>
      </c>
      <c r="I27" s="3"/>
      <c r="J27" s="6"/>
      <c r="K27" s="3">
        <f t="shared" si="0"/>
        <v>0</v>
      </c>
      <c r="L27" s="3">
        <f t="shared" si="9"/>
        <v>0</v>
      </c>
      <c r="M27" s="14">
        <v>0</v>
      </c>
      <c r="N27" s="12">
        <v>0</v>
      </c>
      <c r="O27" s="3">
        <f t="shared" si="1"/>
        <v>0</v>
      </c>
      <c r="P27" s="3">
        <f t="shared" si="2"/>
        <v>0</v>
      </c>
    </row>
    <row r="28" spans="2:16" x14ac:dyDescent="0.3">
      <c r="B28" s="3">
        <v>2.4</v>
      </c>
      <c r="C28" s="3">
        <f t="shared" si="3"/>
        <v>6</v>
      </c>
      <c r="D28" s="3">
        <f t="shared" si="4"/>
        <v>2</v>
      </c>
      <c r="E28" s="3">
        <f t="shared" si="5"/>
        <v>8760</v>
      </c>
      <c r="F28" s="3">
        <f t="shared" si="6"/>
        <v>1.2250000000000001</v>
      </c>
      <c r="G28" s="3">
        <f t="shared" si="10"/>
        <v>6.7702750025730749</v>
      </c>
      <c r="H28" s="3">
        <f t="shared" si="8"/>
        <v>9.2353543572626665E-2</v>
      </c>
      <c r="I28" s="3"/>
      <c r="J28" s="6"/>
      <c r="K28" s="3">
        <f t="shared" si="0"/>
        <v>0</v>
      </c>
      <c r="L28" s="3">
        <f t="shared" si="9"/>
        <v>0</v>
      </c>
      <c r="M28" s="14">
        <v>0</v>
      </c>
      <c r="N28" s="12">
        <v>0</v>
      </c>
      <c r="O28" s="3">
        <f t="shared" si="1"/>
        <v>0</v>
      </c>
      <c r="P28" s="3">
        <f t="shared" si="2"/>
        <v>0</v>
      </c>
    </row>
    <row r="29" spans="2:16" x14ac:dyDescent="0.3">
      <c r="B29" s="3">
        <v>2.5</v>
      </c>
      <c r="C29" s="3">
        <f t="shared" si="3"/>
        <v>6</v>
      </c>
      <c r="D29" s="3">
        <f t="shared" si="4"/>
        <v>2</v>
      </c>
      <c r="E29" s="3">
        <f t="shared" si="5"/>
        <v>8760</v>
      </c>
      <c r="F29" s="3">
        <f t="shared" si="6"/>
        <v>1.2250000000000001</v>
      </c>
      <c r="G29" s="3">
        <f t="shared" si="10"/>
        <v>6.7702750025730749</v>
      </c>
      <c r="H29" s="3">
        <f t="shared" si="8"/>
        <v>9.5178676453694239E-2</v>
      </c>
      <c r="I29" s="3"/>
      <c r="J29" s="6"/>
      <c r="K29" s="3">
        <f t="shared" si="0"/>
        <v>0</v>
      </c>
      <c r="L29" s="3">
        <f t="shared" si="9"/>
        <v>0</v>
      </c>
      <c r="M29" s="14">
        <v>0</v>
      </c>
      <c r="N29" s="12">
        <v>0</v>
      </c>
      <c r="O29" s="3">
        <f t="shared" si="1"/>
        <v>0</v>
      </c>
      <c r="P29" s="3">
        <f t="shared" si="2"/>
        <v>0</v>
      </c>
    </row>
    <row r="30" spans="2:16" x14ac:dyDescent="0.3">
      <c r="B30" s="3">
        <v>2.6</v>
      </c>
      <c r="C30" s="3">
        <f t="shared" si="3"/>
        <v>6</v>
      </c>
      <c r="D30" s="3">
        <f t="shared" si="4"/>
        <v>2</v>
      </c>
      <c r="E30" s="3">
        <f t="shared" si="5"/>
        <v>8760</v>
      </c>
      <c r="F30" s="3">
        <f t="shared" si="6"/>
        <v>1.2250000000000001</v>
      </c>
      <c r="G30" s="3">
        <f t="shared" si="10"/>
        <v>6.7702750025730749</v>
      </c>
      <c r="H30" s="3">
        <f t="shared" si="8"/>
        <v>9.7890564805007768E-2</v>
      </c>
      <c r="I30" s="3"/>
      <c r="J30" s="6"/>
      <c r="K30" s="3">
        <f t="shared" si="0"/>
        <v>0</v>
      </c>
      <c r="L30" s="3">
        <f t="shared" si="9"/>
        <v>0</v>
      </c>
      <c r="M30" s="14">
        <v>0</v>
      </c>
      <c r="N30" s="12">
        <v>0</v>
      </c>
      <c r="O30" s="3">
        <f t="shared" si="1"/>
        <v>0</v>
      </c>
      <c r="P30" s="3">
        <f t="shared" si="2"/>
        <v>0</v>
      </c>
    </row>
    <row r="31" spans="2:16" x14ac:dyDescent="0.3">
      <c r="B31" s="3">
        <v>2.7</v>
      </c>
      <c r="C31" s="3">
        <f t="shared" si="3"/>
        <v>6</v>
      </c>
      <c r="D31" s="3">
        <f t="shared" si="4"/>
        <v>2</v>
      </c>
      <c r="E31" s="3">
        <f t="shared" si="5"/>
        <v>8760</v>
      </c>
      <c r="F31" s="3">
        <f t="shared" si="6"/>
        <v>1.2250000000000001</v>
      </c>
      <c r="G31" s="3">
        <f t="shared" si="10"/>
        <v>6.7702750025730749</v>
      </c>
      <c r="H31" s="3">
        <f t="shared" si="8"/>
        <v>0.10048693215515302</v>
      </c>
      <c r="I31" s="3"/>
      <c r="J31" s="6"/>
      <c r="K31" s="3">
        <f t="shared" si="0"/>
        <v>0</v>
      </c>
      <c r="L31" s="3">
        <f t="shared" si="9"/>
        <v>0</v>
      </c>
      <c r="M31" s="14">
        <v>0</v>
      </c>
      <c r="N31" s="12">
        <v>0</v>
      </c>
      <c r="O31" s="3">
        <f t="shared" si="1"/>
        <v>0</v>
      </c>
      <c r="P31" s="3">
        <f t="shared" si="2"/>
        <v>0</v>
      </c>
    </row>
    <row r="32" spans="2:16" x14ac:dyDescent="0.3">
      <c r="B32" s="3">
        <v>2.8</v>
      </c>
      <c r="C32" s="3">
        <f t="shared" si="3"/>
        <v>6</v>
      </c>
      <c r="D32" s="3">
        <f t="shared" si="4"/>
        <v>2</v>
      </c>
      <c r="E32" s="3">
        <f t="shared" si="5"/>
        <v>8760</v>
      </c>
      <c r="F32" s="3">
        <f t="shared" si="6"/>
        <v>1.2250000000000001</v>
      </c>
      <c r="G32" s="3">
        <f t="shared" si="10"/>
        <v>6.7702750025730749</v>
      </c>
      <c r="H32" s="3">
        <f t="shared" si="8"/>
        <v>0.10296572813438713</v>
      </c>
      <c r="I32" s="3"/>
      <c r="J32" s="6"/>
      <c r="K32" s="3">
        <f t="shared" si="0"/>
        <v>0</v>
      </c>
      <c r="L32" s="3">
        <f t="shared" si="9"/>
        <v>0</v>
      </c>
      <c r="M32" s="14">
        <v>0</v>
      </c>
      <c r="N32" s="12">
        <v>0</v>
      </c>
      <c r="O32" s="3">
        <f t="shared" si="1"/>
        <v>0</v>
      </c>
      <c r="P32" s="3">
        <f t="shared" si="2"/>
        <v>0</v>
      </c>
    </row>
    <row r="33" spans="2:16" x14ac:dyDescent="0.3">
      <c r="B33" s="3">
        <v>2.9</v>
      </c>
      <c r="C33" s="3">
        <f t="shared" si="3"/>
        <v>6</v>
      </c>
      <c r="D33" s="3">
        <f t="shared" si="4"/>
        <v>2</v>
      </c>
      <c r="E33" s="3">
        <f t="shared" si="5"/>
        <v>8760</v>
      </c>
      <c r="F33" s="3">
        <f t="shared" si="6"/>
        <v>1.2250000000000001</v>
      </c>
      <c r="G33" s="3">
        <f t="shared" si="10"/>
        <v>6.7702750025730749</v>
      </c>
      <c r="H33" s="3">
        <f t="shared" si="8"/>
        <v>0.10532513032153912</v>
      </c>
      <c r="I33" s="3"/>
      <c r="J33" s="6"/>
      <c r="K33" s="3">
        <f t="shared" si="0"/>
        <v>0</v>
      </c>
      <c r="L33" s="3">
        <f t="shared" si="9"/>
        <v>0</v>
      </c>
      <c r="M33" s="14">
        <v>0</v>
      </c>
      <c r="N33" s="12">
        <v>0</v>
      </c>
      <c r="O33" s="3">
        <f t="shared" si="1"/>
        <v>0</v>
      </c>
      <c r="P33" s="3">
        <f t="shared" si="2"/>
        <v>0</v>
      </c>
    </row>
    <row r="34" spans="2:16" x14ac:dyDescent="0.3">
      <c r="B34" s="3">
        <v>3</v>
      </c>
      <c r="C34" s="3">
        <f t="shared" si="3"/>
        <v>6</v>
      </c>
      <c r="D34" s="3">
        <f t="shared" si="4"/>
        <v>2</v>
      </c>
      <c r="E34" s="3">
        <f t="shared" si="5"/>
        <v>8760</v>
      </c>
      <c r="F34" s="3">
        <f t="shared" si="6"/>
        <v>1.2250000000000001</v>
      </c>
      <c r="G34" s="3">
        <f t="shared" si="10"/>
        <v>6.7702750025730749</v>
      </c>
      <c r="H34" s="3">
        <f t="shared" si="8"/>
        <v>0.1075635454762754</v>
      </c>
      <c r="I34" s="3"/>
      <c r="J34" s="6"/>
      <c r="K34" s="3">
        <f t="shared" si="0"/>
        <v>0</v>
      </c>
      <c r="L34" s="3">
        <f t="shared" si="9"/>
        <v>0</v>
      </c>
      <c r="M34" s="14">
        <v>0</v>
      </c>
      <c r="N34" s="12">
        <v>0</v>
      </c>
      <c r="O34" s="3">
        <f t="shared" si="1"/>
        <v>0</v>
      </c>
      <c r="P34" s="3">
        <f t="shared" si="2"/>
        <v>0</v>
      </c>
    </row>
    <row r="35" spans="2:16" x14ac:dyDescent="0.3">
      <c r="B35" s="3">
        <v>3.1</v>
      </c>
      <c r="C35" s="3">
        <f t="shared" si="3"/>
        <v>6</v>
      </c>
      <c r="D35" s="3">
        <f t="shared" si="4"/>
        <v>2</v>
      </c>
      <c r="E35" s="3">
        <f t="shared" si="5"/>
        <v>8760</v>
      </c>
      <c r="F35" s="3">
        <f t="shared" si="6"/>
        <v>1.2250000000000001</v>
      </c>
      <c r="G35" s="3">
        <f t="shared" si="10"/>
        <v>6.7702750025730749</v>
      </c>
      <c r="H35" s="3">
        <f t="shared" si="8"/>
        <v>0.10967961016032018</v>
      </c>
      <c r="I35" s="3"/>
      <c r="J35" s="6"/>
      <c r="K35" s="3">
        <f t="shared" si="0"/>
        <v>0</v>
      </c>
      <c r="L35" s="3">
        <f t="shared" si="9"/>
        <v>0</v>
      </c>
      <c r="M35" s="13">
        <v>8.2724647984596</v>
      </c>
      <c r="N35" s="12">
        <v>0.98143318121951195</v>
      </c>
      <c r="O35" s="3">
        <f t="shared" si="1"/>
        <v>794.81294560417814</v>
      </c>
      <c r="P35" s="3">
        <f t="shared" si="2"/>
        <v>94.295450833953637</v>
      </c>
    </row>
    <row r="36" spans="2:16" x14ac:dyDescent="0.3">
      <c r="B36" s="3">
        <v>3.2</v>
      </c>
      <c r="C36" s="3">
        <f t="shared" si="3"/>
        <v>6</v>
      </c>
      <c r="D36" s="3">
        <f t="shared" si="4"/>
        <v>2</v>
      </c>
      <c r="E36" s="3">
        <f t="shared" si="5"/>
        <v>8760</v>
      </c>
      <c r="F36" s="3">
        <f t="shared" si="6"/>
        <v>1.2250000000000001</v>
      </c>
      <c r="G36" s="3">
        <f t="shared" si="10"/>
        <v>6.7702750025730749</v>
      </c>
      <c r="H36" s="3">
        <f t="shared" si="8"/>
        <v>0.11167219075329628</v>
      </c>
      <c r="I36" s="3"/>
      <c r="J36" s="6"/>
      <c r="K36" s="3">
        <f t="shared" si="0"/>
        <v>0</v>
      </c>
      <c r="L36" s="3">
        <f t="shared" si="9"/>
        <v>0</v>
      </c>
      <c r="M36" s="13">
        <v>10.316925857351</v>
      </c>
      <c r="N36" s="12">
        <v>2.2460805707207498</v>
      </c>
      <c r="O36" s="3">
        <f t="shared" si="1"/>
        <v>1009.251612000831</v>
      </c>
      <c r="P36" s="3">
        <f t="shared" si="2"/>
        <v>219.72247043614095</v>
      </c>
    </row>
    <row r="37" spans="2:16" x14ac:dyDescent="0.3">
      <c r="B37" s="3">
        <v>3.3</v>
      </c>
      <c r="C37" s="3">
        <f t="shared" ref="C37:C100" si="11">$C$36</f>
        <v>6</v>
      </c>
      <c r="D37" s="3">
        <f t="shared" si="4"/>
        <v>2</v>
      </c>
      <c r="E37" s="3">
        <f t="shared" si="5"/>
        <v>8760</v>
      </c>
      <c r="F37" s="3">
        <f t="shared" si="6"/>
        <v>1.2250000000000001</v>
      </c>
      <c r="G37" s="3">
        <f t="shared" si="10"/>
        <v>6.7702750025730749</v>
      </c>
      <c r="H37" s="3">
        <f t="shared" si="8"/>
        <v>0.11354038287087877</v>
      </c>
      <c r="I37" s="3"/>
      <c r="J37" s="6"/>
      <c r="K37" s="3">
        <f t="shared" si="0"/>
        <v>0</v>
      </c>
      <c r="L37" s="3">
        <f t="shared" si="9"/>
        <v>0</v>
      </c>
      <c r="M37" s="13">
        <v>12.623954179140799</v>
      </c>
      <c r="N37" s="12">
        <v>3.7897007419631001</v>
      </c>
      <c r="O37" s="3">
        <f t="shared" si="1"/>
        <v>1255.5958455794109</v>
      </c>
      <c r="P37" s="3">
        <f t="shared" si="2"/>
        <v>376.92884813068434</v>
      </c>
    </row>
    <row r="38" spans="2:16" x14ac:dyDescent="0.3">
      <c r="B38" s="3">
        <v>3.4</v>
      </c>
      <c r="C38" s="3">
        <f t="shared" si="11"/>
        <v>6</v>
      </c>
      <c r="D38" s="3">
        <f t="shared" si="4"/>
        <v>2</v>
      </c>
      <c r="E38" s="3">
        <f t="shared" si="5"/>
        <v>8760</v>
      </c>
      <c r="F38" s="3">
        <f t="shared" si="6"/>
        <v>1.2250000000000001</v>
      </c>
      <c r="G38" s="3">
        <f t="shared" si="10"/>
        <v>6.7702750025730749</v>
      </c>
      <c r="H38" s="3">
        <f t="shared" si="8"/>
        <v>0.11528351019492597</v>
      </c>
      <c r="I38" s="3"/>
      <c r="J38" s="6"/>
      <c r="K38" s="3">
        <f t="shared" si="0"/>
        <v>0</v>
      </c>
      <c r="L38" s="3">
        <f t="shared" si="9"/>
        <v>0</v>
      </c>
      <c r="M38" s="13">
        <v>15.1841207662952</v>
      </c>
      <c r="N38" s="12">
        <v>5.6080522684059604</v>
      </c>
      <c r="O38" s="3">
        <f t="shared" si="1"/>
        <v>1533.4193772580695</v>
      </c>
      <c r="P38" s="3">
        <f t="shared" si="2"/>
        <v>566.34797295200758</v>
      </c>
    </row>
    <row r="39" spans="2:16" x14ac:dyDescent="0.3">
      <c r="B39" s="3">
        <v>3.5</v>
      </c>
      <c r="C39" s="3">
        <f t="shared" si="11"/>
        <v>6</v>
      </c>
      <c r="D39" s="3">
        <f t="shared" si="4"/>
        <v>2</v>
      </c>
      <c r="E39" s="3">
        <f t="shared" si="5"/>
        <v>8760</v>
      </c>
      <c r="F39" s="3">
        <f t="shared" si="6"/>
        <v>1.2250000000000001</v>
      </c>
      <c r="G39" s="3">
        <f t="shared" si="10"/>
        <v>6.7702750025730749</v>
      </c>
      <c r="H39" s="3">
        <f t="shared" si="8"/>
        <v>0.11690112272715913</v>
      </c>
      <c r="I39" s="3"/>
      <c r="J39" s="6"/>
      <c r="K39" s="3">
        <f t="shared" si="0"/>
        <v>0</v>
      </c>
      <c r="L39" s="3">
        <f t="shared" si="9"/>
        <v>0</v>
      </c>
      <c r="M39" s="13">
        <v>17.987996621280701</v>
      </c>
      <c r="N39" s="12">
        <v>7.6968937235087198</v>
      </c>
      <c r="O39" s="3">
        <f t="shared" si="1"/>
        <v>1842.0676925606917</v>
      </c>
      <c r="P39" s="3">
        <f t="shared" si="2"/>
        <v>788.20335358385921</v>
      </c>
    </row>
    <row r="40" spans="2:16" x14ac:dyDescent="0.3">
      <c r="B40" s="3">
        <v>3.6</v>
      </c>
      <c r="C40" s="3">
        <f t="shared" si="11"/>
        <v>6</v>
      </c>
      <c r="D40" s="3">
        <f t="shared" si="4"/>
        <v>2</v>
      </c>
      <c r="E40" s="3">
        <f t="shared" si="5"/>
        <v>8760</v>
      </c>
      <c r="F40" s="3">
        <f t="shared" si="6"/>
        <v>1.2250000000000001</v>
      </c>
      <c r="G40" s="3">
        <f t="shared" si="10"/>
        <v>6.7702750025730749</v>
      </c>
      <c r="H40" s="3">
        <f t="shared" si="8"/>
        <v>0.1183929944798002</v>
      </c>
      <c r="I40" s="3"/>
      <c r="J40" s="6"/>
      <c r="K40" s="3">
        <f t="shared" si="0"/>
        <v>0</v>
      </c>
      <c r="L40" s="3">
        <f t="shared" si="9"/>
        <v>0</v>
      </c>
      <c r="M40" s="13">
        <v>21.026152746563799</v>
      </c>
      <c r="N40" s="12">
        <v>10.0519836807308</v>
      </c>
      <c r="O40" s="3">
        <f t="shared" si="1"/>
        <v>2180.6698869844986</v>
      </c>
      <c r="P40" s="3">
        <f t="shared" si="2"/>
        <v>1042.5139768192519</v>
      </c>
    </row>
    <row r="41" spans="2:16" x14ac:dyDescent="0.3">
      <c r="B41" s="3">
        <v>3.7</v>
      </c>
      <c r="C41" s="3">
        <f t="shared" si="11"/>
        <v>6</v>
      </c>
      <c r="D41" s="3">
        <f t="shared" si="4"/>
        <v>2</v>
      </c>
      <c r="E41" s="3">
        <f t="shared" si="5"/>
        <v>8760</v>
      </c>
      <c r="F41" s="3">
        <f t="shared" si="6"/>
        <v>1.2250000000000001</v>
      </c>
      <c r="G41" s="3">
        <f t="shared" si="10"/>
        <v>6.7702750025730749</v>
      </c>
      <c r="H41" s="3">
        <f t="shared" si="8"/>
        <v>0.11975912061833396</v>
      </c>
      <c r="I41" s="3"/>
      <c r="J41" s="6"/>
      <c r="K41" s="3">
        <f t="shared" si="0"/>
        <v>0</v>
      </c>
      <c r="L41" s="3">
        <f t="shared" si="9"/>
        <v>0</v>
      </c>
      <c r="M41" s="13">
        <v>24.289160144610801</v>
      </c>
      <c r="N41" s="12">
        <v>12.669080713531599</v>
      </c>
      <c r="O41" s="3">
        <f t="shared" si="1"/>
        <v>2548.1512505013925</v>
      </c>
      <c r="P41" s="3">
        <f t="shared" si="2"/>
        <v>1329.1004575986299</v>
      </c>
    </row>
    <row r="42" spans="2:16" x14ac:dyDescent="0.3">
      <c r="B42" s="3">
        <v>3.8</v>
      </c>
      <c r="C42" s="3">
        <f t="shared" si="11"/>
        <v>6</v>
      </c>
      <c r="D42" s="3">
        <f t="shared" si="4"/>
        <v>2</v>
      </c>
      <c r="E42" s="3">
        <f t="shared" si="5"/>
        <v>8760</v>
      </c>
      <c r="F42" s="3">
        <f t="shared" si="6"/>
        <v>1.2250000000000001</v>
      </c>
      <c r="G42" s="3">
        <f t="shared" si="10"/>
        <v>6.7702750025730749</v>
      </c>
      <c r="H42" s="3">
        <f t="shared" si="8"/>
        <v>0.12099971407323647</v>
      </c>
      <c r="I42" s="3"/>
      <c r="J42" s="6"/>
      <c r="K42" s="3">
        <f t="shared" si="0"/>
        <v>0</v>
      </c>
      <c r="L42" s="3">
        <f t="shared" si="9"/>
        <v>0</v>
      </c>
      <c r="M42" s="13">
        <v>27.7675898178883</v>
      </c>
      <c r="N42" s="12">
        <v>15.5439433953704</v>
      </c>
      <c r="O42" s="3">
        <f t="shared" si="1"/>
        <v>2943.2464953374397</v>
      </c>
      <c r="P42" s="3">
        <f t="shared" si="2"/>
        <v>1647.5919308155026</v>
      </c>
    </row>
    <row r="43" spans="2:16" x14ac:dyDescent="0.3">
      <c r="B43" s="3">
        <v>3.9</v>
      </c>
      <c r="C43" s="3">
        <f t="shared" si="11"/>
        <v>6</v>
      </c>
      <c r="D43" s="3">
        <f t="shared" si="4"/>
        <v>2</v>
      </c>
      <c r="E43" s="3">
        <f t="shared" si="5"/>
        <v>8760</v>
      </c>
      <c r="F43" s="3">
        <f t="shared" si="6"/>
        <v>1.2250000000000001</v>
      </c>
      <c r="G43" s="3">
        <f t="shared" si="10"/>
        <v>6.7702750025730749</v>
      </c>
      <c r="H43" s="3">
        <f t="shared" si="8"/>
        <v>0.12211520163909338</v>
      </c>
      <c r="I43" s="3"/>
      <c r="J43" s="6"/>
      <c r="K43" s="3">
        <f t="shared" si="0"/>
        <v>0</v>
      </c>
      <c r="L43" s="3">
        <f t="shared" si="9"/>
        <v>0</v>
      </c>
      <c r="M43" s="13">
        <v>31.452012768862499</v>
      </c>
      <c r="N43" s="12">
        <v>18.6723302997068</v>
      </c>
      <c r="O43" s="3">
        <f t="shared" si="1"/>
        <v>3364.5135399530864</v>
      </c>
      <c r="P43" s="3">
        <f t="shared" si="2"/>
        <v>1997.4336325475135</v>
      </c>
    </row>
    <row r="44" spans="2:16" x14ac:dyDescent="0.3">
      <c r="B44" s="3">
        <v>4</v>
      </c>
      <c r="C44" s="3">
        <f t="shared" si="11"/>
        <v>6</v>
      </c>
      <c r="D44" s="3">
        <f t="shared" si="4"/>
        <v>2</v>
      </c>
      <c r="E44" s="3">
        <f t="shared" si="5"/>
        <v>8760</v>
      </c>
      <c r="F44" s="3">
        <f t="shared" si="6"/>
        <v>1.2250000000000001</v>
      </c>
      <c r="G44" s="3">
        <f t="shared" si="10"/>
        <v>6.7702750025730749</v>
      </c>
      <c r="H44" s="3">
        <f t="shared" si="8"/>
        <v>0.12310621958102047</v>
      </c>
      <c r="I44" s="3"/>
      <c r="J44" s="6"/>
      <c r="K44" s="3">
        <f t="shared" si="0"/>
        <v>0</v>
      </c>
      <c r="L44" s="3">
        <f t="shared" si="9"/>
        <v>0</v>
      </c>
      <c r="M44" s="13">
        <v>35.332999999999998</v>
      </c>
      <c r="N44" s="12">
        <v>22.05</v>
      </c>
      <c r="O44" s="3">
        <f t="shared" si="1"/>
        <v>3810.3477614556282</v>
      </c>
      <c r="P44" s="3">
        <f t="shared" si="2"/>
        <v>2377.8951161830755</v>
      </c>
    </row>
    <row r="45" spans="2:16" x14ac:dyDescent="0.3">
      <c r="B45" s="3">
        <v>4.0999999999999996</v>
      </c>
      <c r="C45" s="3">
        <f t="shared" si="11"/>
        <v>6</v>
      </c>
      <c r="D45" s="3">
        <f t="shared" si="4"/>
        <v>2</v>
      </c>
      <c r="E45" s="3">
        <f t="shared" si="5"/>
        <v>8760</v>
      </c>
      <c r="F45" s="3">
        <f t="shared" si="6"/>
        <v>1.2250000000000001</v>
      </c>
      <c r="G45" s="3">
        <f t="shared" si="10"/>
        <v>6.7702750025730749</v>
      </c>
      <c r="H45" s="3">
        <f t="shared" si="8"/>
        <v>0.1239736087696838</v>
      </c>
      <c r="I45" s="3"/>
      <c r="J45" s="6"/>
      <c r="K45" s="3">
        <f t="shared" si="0"/>
        <v>0</v>
      </c>
      <c r="L45" s="3">
        <f t="shared" si="9"/>
        <v>0</v>
      </c>
      <c r="M45" s="13">
        <v>39.400409985504197</v>
      </c>
      <c r="N45" s="12">
        <v>25.671606932767901</v>
      </c>
      <c r="O45" s="3">
        <f t="shared" si="1"/>
        <v>4278.9192473074436</v>
      </c>
      <c r="P45" s="3">
        <f t="shared" si="2"/>
        <v>2787.9591368299339</v>
      </c>
    </row>
    <row r="46" spans="2:16" x14ac:dyDescent="0.3">
      <c r="B46" s="3">
        <v>4.2</v>
      </c>
      <c r="C46" s="3">
        <f t="shared" si="11"/>
        <v>6</v>
      </c>
      <c r="D46" s="3">
        <f t="shared" si="4"/>
        <v>2</v>
      </c>
      <c r="E46" s="3">
        <f t="shared" si="5"/>
        <v>8760</v>
      </c>
      <c r="F46" s="3">
        <f t="shared" si="6"/>
        <v>1.2250000000000001</v>
      </c>
      <c r="G46" s="3">
        <f t="shared" si="10"/>
        <v>6.7702750025730749</v>
      </c>
      <c r="H46" s="3">
        <f t="shared" si="8"/>
        <v>0.12471840936749864</v>
      </c>
      <c r="I46" s="3"/>
      <c r="J46" s="6"/>
      <c r="K46" s="3">
        <f t="shared" si="0"/>
        <v>0</v>
      </c>
      <c r="L46" s="3">
        <f t="shared" si="9"/>
        <v>0</v>
      </c>
      <c r="M46" s="13">
        <v>43.641251086526701</v>
      </c>
      <c r="N46" s="12">
        <v>29.5273889867617</v>
      </c>
      <c r="O46" s="3">
        <f t="shared" si="1"/>
        <v>4767.9518584476473</v>
      </c>
      <c r="P46" s="3">
        <f t="shared" si="2"/>
        <v>3225.9654727909815</v>
      </c>
    </row>
    <row r="47" spans="2:16" x14ac:dyDescent="0.3">
      <c r="B47" s="3">
        <v>4.3</v>
      </c>
      <c r="C47" s="3">
        <f t="shared" si="11"/>
        <v>6</v>
      </c>
      <c r="D47" s="3">
        <f t="shared" si="4"/>
        <v>2</v>
      </c>
      <c r="E47" s="3">
        <f t="shared" si="5"/>
        <v>8760</v>
      </c>
      <c r="F47" s="3">
        <f t="shared" si="6"/>
        <v>1.2250000000000001</v>
      </c>
      <c r="G47" s="3">
        <f t="shared" si="10"/>
        <v>6.7702750025730749</v>
      </c>
      <c r="H47" s="3">
        <f t="shared" si="8"/>
        <v>0.12534185508975737</v>
      </c>
      <c r="I47" s="3"/>
      <c r="J47" s="6"/>
      <c r="K47" s="3">
        <f t="shared" si="0"/>
        <v>0</v>
      </c>
      <c r="L47" s="3">
        <f t="shared" si="9"/>
        <v>0</v>
      </c>
      <c r="M47" s="13">
        <v>48.041819135956104</v>
      </c>
      <c r="N47" s="12">
        <v>33.606479913790999</v>
      </c>
      <c r="O47" s="3">
        <f t="shared" si="1"/>
        <v>5274.9660415713115</v>
      </c>
      <c r="P47" s="3">
        <f t="shared" si="2"/>
        <v>3689.9735170377603</v>
      </c>
    </row>
    <row r="48" spans="2:16" x14ac:dyDescent="0.3">
      <c r="B48" s="3">
        <v>4.4000000000000004</v>
      </c>
      <c r="C48" s="3">
        <f t="shared" si="11"/>
        <v>6</v>
      </c>
      <c r="D48" s="3">
        <f t="shared" si="4"/>
        <v>2</v>
      </c>
      <c r="E48" s="3">
        <f t="shared" si="5"/>
        <v>8760</v>
      </c>
      <c r="F48" s="3">
        <f t="shared" si="6"/>
        <v>1.2250000000000001</v>
      </c>
      <c r="G48" s="3">
        <f t="shared" si="10"/>
        <v>6.7702750025730749</v>
      </c>
      <c r="H48" s="3">
        <f t="shared" si="8"/>
        <v>0.12584536706549604</v>
      </c>
      <c r="I48" s="3"/>
      <c r="J48" s="6"/>
      <c r="K48" s="3">
        <f t="shared" si="0"/>
        <v>0</v>
      </c>
      <c r="L48" s="3">
        <f t="shared" si="9"/>
        <v>0</v>
      </c>
      <c r="M48" s="13">
        <v>52.588409966680999</v>
      </c>
      <c r="N48" s="12">
        <v>37.8980134656655</v>
      </c>
      <c r="O48" s="3">
        <f t="shared" si="1"/>
        <v>5797.3747939474388</v>
      </c>
      <c r="P48" s="3">
        <f t="shared" si="2"/>
        <v>4177.8975281004532</v>
      </c>
    </row>
    <row r="49" spans="2:16" x14ac:dyDescent="0.3">
      <c r="B49" s="3">
        <v>4.5</v>
      </c>
      <c r="C49" s="3">
        <f t="shared" si="11"/>
        <v>6</v>
      </c>
      <c r="D49" s="3">
        <f t="shared" si="4"/>
        <v>2</v>
      </c>
      <c r="E49" s="3">
        <f t="shared" si="5"/>
        <v>8760</v>
      </c>
      <c r="F49" s="3">
        <f t="shared" si="6"/>
        <v>1.2250000000000001</v>
      </c>
      <c r="G49" s="3">
        <f t="shared" si="10"/>
        <v>6.7702750025730749</v>
      </c>
      <c r="H49" s="3">
        <f t="shared" si="8"/>
        <v>0.1262305473238533</v>
      </c>
      <c r="I49" s="3"/>
      <c r="J49" s="6"/>
      <c r="K49" s="3">
        <f t="shared" si="0"/>
        <v>0</v>
      </c>
      <c r="L49" s="3">
        <f t="shared" si="9"/>
        <v>0</v>
      </c>
      <c r="M49" s="13">
        <v>57.267319411590101</v>
      </c>
      <c r="N49" s="12">
        <v>42.3911233941948</v>
      </c>
      <c r="O49" s="3">
        <f t="shared" si="1"/>
        <v>6332.5033240311741</v>
      </c>
      <c r="P49" s="3">
        <f t="shared" si="2"/>
        <v>4687.5239239646571</v>
      </c>
    </row>
    <row r="50" spans="2:16" x14ac:dyDescent="0.3">
      <c r="B50" s="3">
        <v>4.5999999999999996</v>
      </c>
      <c r="C50" s="3">
        <f t="shared" si="11"/>
        <v>6</v>
      </c>
      <c r="D50" s="3">
        <f t="shared" si="4"/>
        <v>2</v>
      </c>
      <c r="E50" s="3">
        <f t="shared" si="5"/>
        <v>8760</v>
      </c>
      <c r="F50" s="3">
        <f t="shared" si="6"/>
        <v>1.2250000000000001</v>
      </c>
      <c r="G50" s="3">
        <f t="shared" si="10"/>
        <v>6.7702750025730749</v>
      </c>
      <c r="H50" s="3">
        <f t="shared" si="8"/>
        <v>0.12649917193250299</v>
      </c>
      <c r="I50" s="3"/>
      <c r="J50" s="6"/>
      <c r="K50" s="3">
        <f t="shared" si="0"/>
        <v>0</v>
      </c>
      <c r="L50" s="3">
        <f t="shared" si="9"/>
        <v>0</v>
      </c>
      <c r="M50" s="13">
        <v>62.064843303572097</v>
      </c>
      <c r="N50" s="12">
        <v>47.074943451188503</v>
      </c>
      <c r="O50" s="3">
        <f t="shared" si="1"/>
        <v>6877.6085248036434</v>
      </c>
      <c r="P50" s="3">
        <f t="shared" si="2"/>
        <v>5216.5286360420014</v>
      </c>
    </row>
    <row r="51" spans="2:16" x14ac:dyDescent="0.3">
      <c r="B51" s="3">
        <v>4.7</v>
      </c>
      <c r="C51" s="3">
        <f t="shared" si="11"/>
        <v>6</v>
      </c>
      <c r="D51" s="3">
        <f t="shared" si="4"/>
        <v>2</v>
      </c>
      <c r="E51" s="3">
        <f t="shared" si="5"/>
        <v>8760</v>
      </c>
      <c r="F51" s="3">
        <f t="shared" si="6"/>
        <v>1.2250000000000001</v>
      </c>
      <c r="G51" s="3">
        <f t="shared" si="10"/>
        <v>6.7702750025730749</v>
      </c>
      <c r="H51" s="3">
        <f t="shared" si="8"/>
        <v>0.12665318381544918</v>
      </c>
      <c r="I51" s="3"/>
      <c r="J51" s="6"/>
      <c r="K51" s="3">
        <f t="shared" si="0"/>
        <v>0</v>
      </c>
      <c r="L51" s="3">
        <f t="shared" si="9"/>
        <v>0</v>
      </c>
      <c r="M51" s="13">
        <v>66.967277475515402</v>
      </c>
      <c r="N51" s="12">
        <v>51.938607388456198</v>
      </c>
      <c r="O51" s="3">
        <f t="shared" si="1"/>
        <v>7429.898159664539</v>
      </c>
      <c r="P51" s="3">
        <f t="shared" si="2"/>
        <v>5762.4944300912057</v>
      </c>
    </row>
    <row r="52" spans="2:16" x14ac:dyDescent="0.3">
      <c r="B52" s="3">
        <v>4.8</v>
      </c>
      <c r="C52" s="3">
        <f t="shared" si="11"/>
        <v>6</v>
      </c>
      <c r="D52" s="3">
        <f t="shared" si="4"/>
        <v>2</v>
      </c>
      <c r="E52" s="3">
        <f t="shared" si="5"/>
        <v>8760</v>
      </c>
      <c r="F52" s="3">
        <f t="shared" si="6"/>
        <v>1.2250000000000001</v>
      </c>
      <c r="G52" s="3">
        <f t="shared" si="10"/>
        <v>6.7702750025730749</v>
      </c>
      <c r="H52" s="3">
        <f t="shared" si="8"/>
        <v>0.12669468527806294</v>
      </c>
      <c r="I52" s="3"/>
      <c r="J52" s="6"/>
      <c r="K52" s="3">
        <f t="shared" si="0"/>
        <v>0</v>
      </c>
      <c r="L52" s="3">
        <f t="shared" si="9"/>
        <v>0</v>
      </c>
      <c r="M52" s="13">
        <v>71.960917760308703</v>
      </c>
      <c r="N52" s="12">
        <v>56.971248957807703</v>
      </c>
      <c r="O52" s="3">
        <f t="shared" si="1"/>
        <v>7986.5496652954844</v>
      </c>
      <c r="P52" s="3">
        <f t="shared" si="2"/>
        <v>6322.9281039882735</v>
      </c>
    </row>
    <row r="53" spans="2:16" x14ac:dyDescent="0.3">
      <c r="B53" s="3">
        <v>4.9000000000000004</v>
      </c>
      <c r="C53" s="3">
        <f t="shared" si="11"/>
        <v>6</v>
      </c>
      <c r="D53" s="3">
        <f t="shared" si="4"/>
        <v>2</v>
      </c>
      <c r="E53" s="3">
        <f t="shared" si="5"/>
        <v>8760</v>
      </c>
      <c r="F53" s="3">
        <f t="shared" si="6"/>
        <v>1.2250000000000001</v>
      </c>
      <c r="G53" s="3">
        <f t="shared" si="10"/>
        <v>6.7702750025730749</v>
      </c>
      <c r="H53" s="3">
        <f t="shared" si="8"/>
        <v>0.12662593026770799</v>
      </c>
      <c r="I53" s="3"/>
      <c r="J53" s="6"/>
      <c r="K53" s="3">
        <f t="shared" si="0"/>
        <v>0</v>
      </c>
      <c r="L53" s="3">
        <f t="shared" si="9"/>
        <v>0</v>
      </c>
      <c r="M53" s="13">
        <v>77.032059990840693</v>
      </c>
      <c r="N53" s="12">
        <v>62.1620019110524</v>
      </c>
      <c r="O53" s="3">
        <f t="shared" si="1"/>
        <v>8544.7284809376106</v>
      </c>
      <c r="P53" s="3">
        <f t="shared" si="2"/>
        <v>6895.2774756980862</v>
      </c>
    </row>
    <row r="54" spans="2:16" x14ac:dyDescent="0.3">
      <c r="B54" s="3">
        <v>5</v>
      </c>
      <c r="C54" s="3">
        <f t="shared" si="11"/>
        <v>6</v>
      </c>
      <c r="D54" s="3">
        <f t="shared" si="4"/>
        <v>2</v>
      </c>
      <c r="E54" s="3">
        <f t="shared" si="5"/>
        <v>8760</v>
      </c>
      <c r="F54" s="3">
        <f t="shared" si="6"/>
        <v>1.2250000000000001</v>
      </c>
      <c r="G54" s="3">
        <f t="shared" si="10"/>
        <v>6.7702750025730749</v>
      </c>
      <c r="H54" s="3">
        <f t="shared" si="8"/>
        <v>0.12644931639865414</v>
      </c>
      <c r="I54" s="3"/>
      <c r="J54" s="6"/>
      <c r="K54" s="3">
        <f t="shared" si="0"/>
        <v>0</v>
      </c>
      <c r="L54" s="3">
        <f t="shared" si="9"/>
        <v>0</v>
      </c>
      <c r="M54" s="13">
        <v>82.167000000000002</v>
      </c>
      <c r="N54" s="12">
        <v>67.5</v>
      </c>
      <c r="O54" s="3">
        <f t="shared" si="1"/>
        <v>9101.6058189427167</v>
      </c>
      <c r="P54" s="3">
        <f t="shared" si="2"/>
        <v>7476.9480786524191</v>
      </c>
    </row>
    <row r="55" spans="2:16" x14ac:dyDescent="0.3">
      <c r="B55" s="3">
        <v>5.0999999999999996</v>
      </c>
      <c r="C55" s="3">
        <f t="shared" si="11"/>
        <v>6</v>
      </c>
      <c r="D55" s="3">
        <f t="shared" si="4"/>
        <v>2</v>
      </c>
      <c r="E55" s="3">
        <f t="shared" si="5"/>
        <v>8760</v>
      </c>
      <c r="F55" s="3">
        <f t="shared" si="6"/>
        <v>1.2250000000000001</v>
      </c>
      <c r="G55" s="3">
        <f t="shared" si="10"/>
        <v>6.7702750025730749</v>
      </c>
      <c r="H55" s="3">
        <f t="shared" si="8"/>
        <v>0.12616737677020765</v>
      </c>
      <c r="I55" s="3"/>
      <c r="J55" s="6"/>
      <c r="K55" s="3">
        <f t="shared" si="0"/>
        <v>0</v>
      </c>
      <c r="L55" s="3">
        <f t="shared" si="9"/>
        <v>0</v>
      </c>
      <c r="M55" s="13">
        <v>87.356690259523702</v>
      </c>
      <c r="N55" s="12">
        <v>72.978289087709001</v>
      </c>
      <c r="O55" s="3">
        <f t="shared" si="1"/>
        <v>9654.8904611535709</v>
      </c>
      <c r="P55" s="3">
        <f t="shared" si="2"/>
        <v>8065.7518627477248</v>
      </c>
    </row>
    <row r="56" spans="2:16" x14ac:dyDescent="0.3">
      <c r="B56" s="3">
        <v>5.2</v>
      </c>
      <c r="C56" s="3">
        <f t="shared" si="11"/>
        <v>6</v>
      </c>
      <c r="D56" s="3">
        <f t="shared" si="4"/>
        <v>2</v>
      </c>
      <c r="E56" s="3">
        <f t="shared" si="5"/>
        <v>8760</v>
      </c>
      <c r="F56" s="3">
        <f t="shared" si="6"/>
        <v>1.2250000000000001</v>
      </c>
      <c r="G56" s="3">
        <f t="shared" si="10"/>
        <v>6.7702750025730749</v>
      </c>
      <c r="H56" s="3">
        <f t="shared" si="8"/>
        <v>0.12578277160710255</v>
      </c>
      <c r="I56" s="3"/>
      <c r="J56" s="6"/>
      <c r="K56" s="3">
        <f t="shared" si="0"/>
        <v>0</v>
      </c>
      <c r="L56" s="3">
        <f t="shared" si="9"/>
        <v>0</v>
      </c>
      <c r="M56" s="13">
        <v>92.610709796542196</v>
      </c>
      <c r="N56" s="12">
        <v>78.605563482232597</v>
      </c>
      <c r="O56" s="3">
        <f t="shared" si="1"/>
        <v>10204.376620630068</v>
      </c>
      <c r="P56" s="3">
        <f t="shared" si="2"/>
        <v>8661.2096593551396</v>
      </c>
    </row>
    <row r="57" spans="2:16" x14ac:dyDescent="0.3">
      <c r="B57" s="3">
        <v>5.3</v>
      </c>
      <c r="C57" s="3">
        <f t="shared" si="11"/>
        <v>6</v>
      </c>
      <c r="D57" s="3">
        <f t="shared" si="4"/>
        <v>2</v>
      </c>
      <c r="E57" s="3">
        <f t="shared" si="5"/>
        <v>8760</v>
      </c>
      <c r="F57" s="3">
        <f t="shared" si="6"/>
        <v>1.2250000000000001</v>
      </c>
      <c r="G57" s="3">
        <f t="shared" si="10"/>
        <v>6.7702750025730749</v>
      </c>
      <c r="H57" s="3">
        <f t="shared" si="8"/>
        <v>0.12529827975119659</v>
      </c>
      <c r="I57" s="3"/>
      <c r="J57" s="6"/>
      <c r="K57" s="3">
        <f t="shared" si="0"/>
        <v>0</v>
      </c>
      <c r="L57" s="3">
        <f t="shared" si="9"/>
        <v>0</v>
      </c>
      <c r="M57" s="13">
        <v>97.943294277034894</v>
      </c>
      <c r="N57" s="12">
        <v>84.394429602872904</v>
      </c>
      <c r="O57" s="3">
        <f t="shared" si="1"/>
        <v>10750.382626604056</v>
      </c>
      <c r="P57" s="3">
        <f t="shared" si="2"/>
        <v>9263.2417204453286</v>
      </c>
    </row>
    <row r="58" spans="2:16" x14ac:dyDescent="0.3">
      <c r="B58" s="3">
        <v>5.4</v>
      </c>
      <c r="C58" s="3">
        <f t="shared" si="11"/>
        <v>6</v>
      </c>
      <c r="D58" s="3">
        <f t="shared" si="4"/>
        <v>2</v>
      </c>
      <c r="E58" s="3">
        <f t="shared" si="5"/>
        <v>8760</v>
      </c>
      <c r="F58" s="3">
        <f t="shared" si="6"/>
        <v>1.2250000000000001</v>
      </c>
      <c r="G58" s="3">
        <f t="shared" si="10"/>
        <v>6.7702750025730749</v>
      </c>
      <c r="H58" s="3">
        <f t="shared" si="8"/>
        <v>0.12471679003340123</v>
      </c>
      <c r="I58" s="3"/>
      <c r="J58" s="6"/>
      <c r="K58" s="3">
        <f t="shared" si="0"/>
        <v>0</v>
      </c>
      <c r="L58" s="3">
        <f t="shared" si="9"/>
        <v>0</v>
      </c>
      <c r="M58" s="13">
        <v>103.368679366981</v>
      </c>
      <c r="N58" s="12">
        <v>90.357493868932096</v>
      </c>
      <c r="O58" s="3">
        <f t="shared" si="1"/>
        <v>11293.225455442167</v>
      </c>
      <c r="P58" s="3">
        <f t="shared" si="2"/>
        <v>9871.7286135372469</v>
      </c>
    </row>
    <row r="59" spans="2:16" x14ac:dyDescent="0.3">
      <c r="B59" s="3">
        <v>5.5</v>
      </c>
      <c r="C59" s="3">
        <f t="shared" si="11"/>
        <v>6</v>
      </c>
      <c r="D59" s="3">
        <f t="shared" si="4"/>
        <v>2</v>
      </c>
      <c r="E59" s="3">
        <f t="shared" si="5"/>
        <v>8760</v>
      </c>
      <c r="F59" s="3">
        <f t="shared" si="6"/>
        <v>1.2250000000000001</v>
      </c>
      <c r="G59" s="3">
        <f t="shared" si="10"/>
        <v>6.7702750025730749</v>
      </c>
      <c r="H59" s="3">
        <f t="shared" si="8"/>
        <v>0.1240412925545525</v>
      </c>
      <c r="I59" s="3"/>
      <c r="J59" s="6"/>
      <c r="K59" s="3">
        <f t="shared" si="0"/>
        <v>0</v>
      </c>
      <c r="L59" s="3">
        <f t="shared" si="9"/>
        <v>0</v>
      </c>
      <c r="M59" s="13">
        <v>108.901100732359</v>
      </c>
      <c r="N59" s="12">
        <v>96.507362699712203</v>
      </c>
      <c r="O59" s="3">
        <f t="shared" si="1"/>
        <v>11833.212366818872</v>
      </c>
      <c r="P59" s="3">
        <f t="shared" si="2"/>
        <v>10486.506657025699</v>
      </c>
    </row>
    <row r="60" spans="2:16" x14ac:dyDescent="0.3">
      <c r="B60" s="3">
        <v>5.6</v>
      </c>
      <c r="C60" s="3">
        <f t="shared" si="11"/>
        <v>6</v>
      </c>
      <c r="D60" s="3">
        <f t="shared" si="4"/>
        <v>2</v>
      </c>
      <c r="E60" s="3">
        <f t="shared" si="5"/>
        <v>8760</v>
      </c>
      <c r="F60" s="3">
        <f t="shared" si="6"/>
        <v>1.2250000000000001</v>
      </c>
      <c r="G60" s="3">
        <f t="shared" si="10"/>
        <v>6.7702750025730749</v>
      </c>
      <c r="H60" s="3">
        <f t="shared" si="8"/>
        <v>0.12327486990359951</v>
      </c>
      <c r="I60" s="3"/>
      <c r="J60" s="6"/>
      <c r="K60" s="3">
        <f t="shared" si="0"/>
        <v>0</v>
      </c>
      <c r="L60" s="3">
        <f t="shared" si="9"/>
        <v>0</v>
      </c>
      <c r="M60" s="13">
        <v>114.55479403914801</v>
      </c>
      <c r="N60" s="12">
        <v>102.856642514515</v>
      </c>
      <c r="O60" s="3">
        <f t="shared" si="1"/>
        <v>12370.633142840417</v>
      </c>
      <c r="P60" s="3">
        <f t="shared" si="2"/>
        <v>11107.363960835344</v>
      </c>
    </row>
    <row r="61" spans="2:16" x14ac:dyDescent="0.3">
      <c r="B61" s="3">
        <v>5.7</v>
      </c>
      <c r="C61" s="3">
        <f t="shared" si="11"/>
        <v>6</v>
      </c>
      <c r="D61" s="3">
        <f t="shared" si="4"/>
        <v>2</v>
      </c>
      <c r="E61" s="3">
        <f t="shared" si="5"/>
        <v>8760</v>
      </c>
      <c r="F61" s="3">
        <f t="shared" si="6"/>
        <v>1.2250000000000001</v>
      </c>
      <c r="G61" s="3">
        <f t="shared" si="10"/>
        <v>6.7702750025730749</v>
      </c>
      <c r="H61" s="3">
        <f t="shared" si="8"/>
        <v>0.12242068834105488</v>
      </c>
      <c r="I61" s="3"/>
      <c r="J61" s="6"/>
      <c r="K61" s="3">
        <f t="shared" si="0"/>
        <v>0</v>
      </c>
      <c r="L61" s="3">
        <f t="shared" si="9"/>
        <v>0</v>
      </c>
      <c r="M61" s="13">
        <v>120.34399495332799</v>
      </c>
      <c r="N61" s="12">
        <v>109.417939732644</v>
      </c>
      <c r="O61" s="3">
        <f t="shared" si="1"/>
        <v>12905.75295711139</v>
      </c>
      <c r="P61" s="3">
        <f t="shared" si="2"/>
        <v>11734.037081062976</v>
      </c>
    </row>
    <row r="62" spans="2:16" x14ac:dyDescent="0.3">
      <c r="B62" s="3">
        <v>5.8</v>
      </c>
      <c r="C62" s="3">
        <f t="shared" si="11"/>
        <v>6</v>
      </c>
      <c r="D62" s="3">
        <f t="shared" si="4"/>
        <v>2</v>
      </c>
      <c r="E62" s="3">
        <f t="shared" si="5"/>
        <v>8760</v>
      </c>
      <c r="F62" s="3">
        <f t="shared" si="6"/>
        <v>1.2250000000000001</v>
      </c>
      <c r="G62" s="3">
        <f t="shared" si="10"/>
        <v>6.7702750025730749</v>
      </c>
      <c r="H62" s="3">
        <f t="shared" si="8"/>
        <v>0.12148198897512097</v>
      </c>
      <c r="I62" s="3"/>
      <c r="J62" s="6"/>
      <c r="K62" s="3">
        <f t="shared" si="0"/>
        <v>0</v>
      </c>
      <c r="L62" s="3">
        <f t="shared" si="9"/>
        <v>0</v>
      </c>
      <c r="M62" s="13">
        <v>126.28293914087701</v>
      </c>
      <c r="N62" s="12">
        <v>116.203860773399</v>
      </c>
      <c r="O62" s="3">
        <f t="shared" si="1"/>
        <v>13438.805895521115</v>
      </c>
      <c r="P62" s="3">
        <f t="shared" si="2"/>
        <v>12366.208292806323</v>
      </c>
    </row>
    <row r="63" spans="2:16" x14ac:dyDescent="0.3">
      <c r="B63" s="3">
        <v>5.9</v>
      </c>
      <c r="C63" s="3">
        <f t="shared" si="11"/>
        <v>6</v>
      </c>
      <c r="D63" s="3">
        <f t="shared" si="4"/>
        <v>2</v>
      </c>
      <c r="E63" s="3">
        <f t="shared" si="5"/>
        <v>8760</v>
      </c>
      <c r="F63" s="3">
        <f t="shared" si="6"/>
        <v>1.2250000000000001</v>
      </c>
      <c r="G63" s="3">
        <f t="shared" si="10"/>
        <v>6.7702750025730749</v>
      </c>
      <c r="H63" s="3">
        <f t="shared" si="8"/>
        <v>0.12046207895728067</v>
      </c>
      <c r="I63" s="3"/>
      <c r="J63" s="6"/>
      <c r="K63" s="3">
        <f t="shared" si="0"/>
        <v>0</v>
      </c>
      <c r="L63" s="3">
        <f t="shared" si="9"/>
        <v>0</v>
      </c>
      <c r="M63" s="13">
        <v>132.385862267775</v>
      </c>
      <c r="N63" s="12">
        <v>123.22701205608401</v>
      </c>
      <c r="O63" s="3">
        <f t="shared" si="1"/>
        <v>13969.989145355676</v>
      </c>
      <c r="P63" s="3">
        <f t="shared" si="2"/>
        <v>13003.503481029518</v>
      </c>
    </row>
    <row r="64" spans="2:16" x14ac:dyDescent="0.3">
      <c r="B64" s="3">
        <v>6</v>
      </c>
      <c r="C64" s="3">
        <f t="shared" si="11"/>
        <v>6</v>
      </c>
      <c r="D64" s="3">
        <f t="shared" si="4"/>
        <v>2</v>
      </c>
      <c r="E64" s="3">
        <f t="shared" si="5"/>
        <v>8760</v>
      </c>
      <c r="F64" s="3">
        <f t="shared" si="6"/>
        <v>1.2250000000000001</v>
      </c>
      <c r="G64" s="3">
        <f t="shared" si="10"/>
        <v>6.7702750025730749</v>
      </c>
      <c r="H64" s="3">
        <f t="shared" si="8"/>
        <v>0.11936432272342819</v>
      </c>
      <c r="I64" s="3"/>
      <c r="J64" s="6"/>
      <c r="K64" s="3">
        <f t="shared" si="0"/>
        <v>0</v>
      </c>
      <c r="L64" s="3">
        <f t="shared" si="9"/>
        <v>0</v>
      </c>
      <c r="M64" s="13">
        <v>138.667</v>
      </c>
      <c r="N64" s="12">
        <v>130.5</v>
      </c>
      <c r="O64" s="3">
        <f t="shared" si="1"/>
        <v>14499.457864242508</v>
      </c>
      <c r="P64" s="3">
        <f t="shared" si="2"/>
        <v>13645.490645096865</v>
      </c>
    </row>
    <row r="65" spans="2:16" x14ac:dyDescent="0.3">
      <c r="B65" s="3">
        <v>6.1</v>
      </c>
      <c r="C65" s="3">
        <f t="shared" si="11"/>
        <v>6</v>
      </c>
      <c r="D65" s="3">
        <f t="shared" si="4"/>
        <v>2</v>
      </c>
      <c r="E65" s="3">
        <f t="shared" si="5"/>
        <v>8760</v>
      </c>
      <c r="F65" s="3">
        <f t="shared" si="6"/>
        <v>1.2250000000000001</v>
      </c>
      <c r="G65" s="3">
        <f t="shared" si="10"/>
        <v>6.7702750025730749</v>
      </c>
      <c r="H65" s="3">
        <f t="shared" si="8"/>
        <v>0.11819213330581844</v>
      </c>
      <c r="I65" s="3"/>
      <c r="J65" s="6"/>
      <c r="K65" s="3">
        <f t="shared" si="0"/>
        <v>0</v>
      </c>
      <c r="L65" s="3">
        <f t="shared" si="9"/>
        <v>0</v>
      </c>
      <c r="M65" s="13">
        <v>145.14400897640101</v>
      </c>
      <c r="N65" s="12">
        <v>138.03418671639599</v>
      </c>
      <c r="O65" s="3">
        <f t="shared" si="1"/>
        <v>15027.674930352217</v>
      </c>
      <c r="P65" s="3">
        <f t="shared" si="2"/>
        <v>14291.55017749859</v>
      </c>
    </row>
    <row r="66" spans="2:16" x14ac:dyDescent="0.3">
      <c r="B66" s="3">
        <v>6.2</v>
      </c>
      <c r="C66" s="3">
        <f t="shared" si="11"/>
        <v>6</v>
      </c>
      <c r="D66" s="3">
        <f t="shared" si="4"/>
        <v>2</v>
      </c>
      <c r="E66" s="3">
        <f t="shared" si="5"/>
        <v>8760</v>
      </c>
      <c r="F66" s="3">
        <f t="shared" si="6"/>
        <v>1.2250000000000001</v>
      </c>
      <c r="G66" s="3">
        <f t="shared" si="10"/>
        <v>6.7702750025730749</v>
      </c>
      <c r="H66" s="3">
        <f t="shared" si="8"/>
        <v>0.1169489637402369</v>
      </c>
      <c r="I66" s="3"/>
      <c r="J66" s="6"/>
      <c r="K66" s="3">
        <f t="shared" si="0"/>
        <v>0</v>
      </c>
      <c r="L66" s="3">
        <f t="shared" si="9"/>
        <v>0</v>
      </c>
      <c r="M66" s="13">
        <v>151.84822972730399</v>
      </c>
      <c r="N66" s="12">
        <v>145.83595708430801</v>
      </c>
      <c r="O66" s="3">
        <f t="shared" si="1"/>
        <v>15556.43996646033</v>
      </c>
      <c r="P66" s="3">
        <f t="shared" si="2"/>
        <v>14940.498913998123</v>
      </c>
    </row>
    <row r="67" spans="2:16" x14ac:dyDescent="0.3">
      <c r="B67" s="3">
        <v>6.3</v>
      </c>
      <c r="C67" s="3">
        <f t="shared" si="11"/>
        <v>6</v>
      </c>
      <c r="D67" s="3">
        <f t="shared" si="4"/>
        <v>2</v>
      </c>
      <c r="E67" s="3">
        <f t="shared" si="5"/>
        <v>8760</v>
      </c>
      <c r="F67" s="3">
        <f t="shared" si="6"/>
        <v>1.2250000000000001</v>
      </c>
      <c r="G67" s="3">
        <f t="shared" si="10"/>
        <v>6.7702750025730749</v>
      </c>
      <c r="H67" s="3">
        <f t="shared" si="8"/>
        <v>0.1156382985918455</v>
      </c>
      <c r="I67" s="3"/>
      <c r="J67" s="6"/>
      <c r="K67" s="3">
        <f t="shared" si="0"/>
        <v>0</v>
      </c>
      <c r="L67" s="3">
        <f t="shared" si="9"/>
        <v>0</v>
      </c>
      <c r="M67" s="13">
        <v>158.81442375590399</v>
      </c>
      <c r="N67" s="12">
        <v>153.91045167471799</v>
      </c>
      <c r="O67" s="3">
        <f t="shared" si="1"/>
        <v>16087.766065359945</v>
      </c>
      <c r="P67" s="3">
        <f t="shared" si="2"/>
        <v>15590.997864038158</v>
      </c>
    </row>
    <row r="68" spans="2:16" x14ac:dyDescent="0.3">
      <c r="B68" s="3">
        <v>6.4</v>
      </c>
      <c r="C68" s="3">
        <f t="shared" si="11"/>
        <v>6</v>
      </c>
      <c r="D68" s="3">
        <f t="shared" si="4"/>
        <v>2</v>
      </c>
      <c r="E68" s="3">
        <f t="shared" si="5"/>
        <v>8760</v>
      </c>
      <c r="F68" s="3">
        <f t="shared" si="6"/>
        <v>1.2250000000000001</v>
      </c>
      <c r="G68" s="3">
        <f t="shared" si="10"/>
        <v>6.7702750025730749</v>
      </c>
      <c r="H68" s="3">
        <f t="shared" si="8"/>
        <v>0.11426364562214382</v>
      </c>
      <c r="I68" s="3"/>
      <c r="J68" s="6"/>
      <c r="K68" s="3">
        <f t="shared" ref="K68:K131" si="12">E68*H68*J68/1000</f>
        <v>0</v>
      </c>
      <c r="L68" s="3">
        <f t="shared" si="9"/>
        <v>0</v>
      </c>
      <c r="M68" s="13">
        <v>166.07735256539601</v>
      </c>
      <c r="N68" s="12">
        <v>162.26281105860599</v>
      </c>
      <c r="O68" s="3">
        <f t="shared" ref="O68:O131" si="13">H68*E68*M68*0.1</f>
        <v>16623.504893231115</v>
      </c>
      <c r="P68" s="3">
        <f t="shared" ref="P68:P131" si="14">H68*E68*N68*0.1</f>
        <v>16241.688538237211</v>
      </c>
    </row>
    <row r="69" spans="2:16" x14ac:dyDescent="0.3">
      <c r="B69" s="3">
        <v>6.5</v>
      </c>
      <c r="C69" s="3">
        <f t="shared" si="11"/>
        <v>6</v>
      </c>
      <c r="D69" s="3">
        <f t="shared" ref="D69:D132" si="15">$D$4</f>
        <v>2</v>
      </c>
      <c r="E69" s="3">
        <f t="shared" ref="E69:E132" si="16">$E$4</f>
        <v>8760</v>
      </c>
      <c r="F69" s="3">
        <f t="shared" ref="F69:F132" si="17">$F$4</f>
        <v>1.2250000000000001</v>
      </c>
      <c r="G69" s="3">
        <f t="shared" si="10"/>
        <v>6.7702750025730749</v>
      </c>
      <c r="H69" s="3">
        <f t="shared" ref="H69:H132" si="18">(D69/G69)*(B69/G69)^(D69-1)*(EXP((B69/G69)^(D69)*(-1)))</f>
        <v>0.11282852761841142</v>
      </c>
      <c r="I69" s="3"/>
      <c r="J69" s="6"/>
      <c r="K69" s="3">
        <f t="shared" si="12"/>
        <v>0</v>
      </c>
      <c r="L69" s="3">
        <f t="shared" ref="L69:L132" si="19">K69*0.1</f>
        <v>0</v>
      </c>
      <c r="M69" s="13">
        <v>173.671777658975</v>
      </c>
      <c r="N69" s="12">
        <v>170.898175806957</v>
      </c>
      <c r="O69" s="3">
        <f t="shared" si="13"/>
        <v>17165.334722829619</v>
      </c>
      <c r="P69" s="3">
        <f t="shared" si="14"/>
        <v>16891.198044898931</v>
      </c>
    </row>
    <row r="70" spans="2:16" x14ac:dyDescent="0.3">
      <c r="B70" s="3">
        <v>6.6</v>
      </c>
      <c r="C70" s="3">
        <f t="shared" si="11"/>
        <v>6</v>
      </c>
      <c r="D70" s="3">
        <f t="shared" si="15"/>
        <v>2</v>
      </c>
      <c r="E70" s="3">
        <f t="shared" si="16"/>
        <v>8760</v>
      </c>
      <c r="F70" s="3">
        <f t="shared" si="17"/>
        <v>1.2250000000000001</v>
      </c>
      <c r="G70" s="3">
        <f t="shared" si="10"/>
        <v>6.7702750025730749</v>
      </c>
      <c r="H70" s="3">
        <f t="shared" si="18"/>
        <v>0.11133647440586632</v>
      </c>
      <c r="I70" s="3"/>
      <c r="J70" s="6"/>
      <c r="K70" s="3">
        <f t="shared" si="12"/>
        <v>0</v>
      </c>
      <c r="L70" s="3">
        <f t="shared" si="19"/>
        <v>0</v>
      </c>
      <c r="M70" s="13">
        <v>181.63246053983599</v>
      </c>
      <c r="N70" s="12">
        <v>179.82168649075001</v>
      </c>
      <c r="O70" s="3">
        <f t="shared" si="13"/>
        <v>17714.750387691147</v>
      </c>
      <c r="P70" s="3">
        <f t="shared" si="14"/>
        <v>17538.144233743064</v>
      </c>
    </row>
    <row r="71" spans="2:16" x14ac:dyDescent="0.3">
      <c r="B71" s="3">
        <v>6.7</v>
      </c>
      <c r="C71" s="3">
        <f t="shared" si="11"/>
        <v>6</v>
      </c>
      <c r="D71" s="3">
        <f t="shared" si="15"/>
        <v>2</v>
      </c>
      <c r="E71" s="3">
        <f t="shared" si="16"/>
        <v>8760</v>
      </c>
      <c r="F71" s="3">
        <f t="shared" si="17"/>
        <v>1.2250000000000001</v>
      </c>
      <c r="G71" s="3">
        <f t="shared" si="10"/>
        <v>6.7702750025730749</v>
      </c>
      <c r="H71" s="3">
        <f t="shared" si="18"/>
        <v>0.10979101506159859</v>
      </c>
      <c r="I71" s="3"/>
      <c r="J71" s="6"/>
      <c r="K71" s="3">
        <f t="shared" si="12"/>
        <v>0</v>
      </c>
      <c r="L71" s="3">
        <f t="shared" si="19"/>
        <v>0</v>
      </c>
      <c r="M71" s="13">
        <v>189.994162711173</v>
      </c>
      <c r="N71" s="12">
        <v>189.03848368096999</v>
      </c>
      <c r="O71" s="3">
        <f t="shared" si="13"/>
        <v>18273.055134338272</v>
      </c>
      <c r="P71" s="3">
        <f t="shared" si="14"/>
        <v>18181.140859918287</v>
      </c>
    </row>
    <row r="72" spans="2:16" x14ac:dyDescent="0.3">
      <c r="B72" s="3">
        <v>6.8</v>
      </c>
      <c r="C72" s="3">
        <f t="shared" si="11"/>
        <v>6</v>
      </c>
      <c r="D72" s="3">
        <f t="shared" si="15"/>
        <v>2</v>
      </c>
      <c r="E72" s="3">
        <f t="shared" si="16"/>
        <v>8760</v>
      </c>
      <c r="F72" s="3">
        <f t="shared" si="17"/>
        <v>1.2250000000000001</v>
      </c>
      <c r="G72" s="3">
        <f t="shared" si="10"/>
        <v>6.7702750025730749</v>
      </c>
      <c r="H72" s="3">
        <f t="shared" si="18"/>
        <v>0.10819567034811831</v>
      </c>
      <c r="I72" s="3"/>
      <c r="J72" s="6"/>
      <c r="K72" s="3">
        <f t="shared" si="12"/>
        <v>0</v>
      </c>
      <c r="L72" s="3">
        <f t="shared" si="19"/>
        <v>0</v>
      </c>
      <c r="M72" s="13">
        <v>198.79164567618301</v>
      </c>
      <c r="N72" s="12">
        <v>198.55370794859601</v>
      </c>
      <c r="O72" s="3">
        <f t="shared" si="13"/>
        <v>18841.354338461246</v>
      </c>
      <c r="P72" s="3">
        <f t="shared" si="14"/>
        <v>18818.8027416841</v>
      </c>
    </row>
    <row r="73" spans="2:16" x14ac:dyDescent="0.3">
      <c r="B73" s="3">
        <v>6.9</v>
      </c>
      <c r="C73" s="3">
        <f t="shared" si="11"/>
        <v>6</v>
      </c>
      <c r="D73" s="3">
        <f t="shared" si="15"/>
        <v>2</v>
      </c>
      <c r="E73" s="3">
        <f t="shared" si="16"/>
        <v>8760</v>
      </c>
      <c r="F73" s="3">
        <f t="shared" si="17"/>
        <v>1.2250000000000001</v>
      </c>
      <c r="G73" s="3">
        <f t="shared" si="10"/>
        <v>6.7702750025730749</v>
      </c>
      <c r="H73" s="3">
        <f t="shared" si="18"/>
        <v>0.10655394538310352</v>
      </c>
      <c r="I73" s="3"/>
      <c r="J73" s="6"/>
      <c r="K73" s="3">
        <f t="shared" si="12"/>
        <v>0</v>
      </c>
      <c r="L73" s="3">
        <f t="shared" si="19"/>
        <v>0</v>
      </c>
      <c r="M73" s="13">
        <v>208.059670938061</v>
      </c>
      <c r="N73" s="12">
        <v>208.372499864612</v>
      </c>
      <c r="O73" s="3">
        <f t="shared" si="13"/>
        <v>19420.551040679125</v>
      </c>
      <c r="P73" s="3">
        <f t="shared" si="14"/>
        <v>19449.7508856452</v>
      </c>
    </row>
    <row r="74" spans="2:16" x14ac:dyDescent="0.3">
      <c r="B74" s="3">
        <v>7</v>
      </c>
      <c r="C74" s="3">
        <f t="shared" si="11"/>
        <v>6</v>
      </c>
      <c r="D74" s="3">
        <f t="shared" si="15"/>
        <v>2</v>
      </c>
      <c r="E74" s="3">
        <f t="shared" si="16"/>
        <v>8760</v>
      </c>
      <c r="F74" s="3">
        <f t="shared" si="17"/>
        <v>1.2250000000000001</v>
      </c>
      <c r="G74" s="3">
        <f t="shared" si="10"/>
        <v>6.7702750025730749</v>
      </c>
      <c r="H74" s="3">
        <f t="shared" si="18"/>
        <v>0.10486932256065015</v>
      </c>
      <c r="I74" s="3"/>
      <c r="J74" s="6"/>
      <c r="K74" s="3">
        <f t="shared" si="12"/>
        <v>0</v>
      </c>
      <c r="L74" s="3">
        <f t="shared" si="19"/>
        <v>0</v>
      </c>
      <c r="M74" s="13">
        <v>217.833</v>
      </c>
      <c r="N74" s="12">
        <v>218.5</v>
      </c>
      <c r="O74" s="3">
        <f t="shared" si="13"/>
        <v>20011.343247826197</v>
      </c>
      <c r="P74" s="3">
        <f t="shared" si="14"/>
        <v>20072.617554043805</v>
      </c>
    </row>
    <row r="75" spans="2:16" x14ac:dyDescent="0.3">
      <c r="B75" s="3">
        <v>7.1</v>
      </c>
      <c r="C75" s="3">
        <f t="shared" si="11"/>
        <v>6</v>
      </c>
      <c r="D75" s="3">
        <f t="shared" si="15"/>
        <v>2</v>
      </c>
      <c r="E75" s="3">
        <f t="shared" si="16"/>
        <v>8760</v>
      </c>
      <c r="F75" s="3">
        <f t="shared" si="17"/>
        <v>1.2250000000000001</v>
      </c>
      <c r="G75" s="3">
        <f t="shared" si="10"/>
        <v>6.7702750025730749</v>
      </c>
      <c r="H75" s="3">
        <f t="shared" si="18"/>
        <v>0.10314525473802166</v>
      </c>
      <c r="I75" s="3"/>
      <c r="J75" s="6"/>
      <c r="K75" s="3">
        <f t="shared" si="12"/>
        <v>0</v>
      </c>
      <c r="L75" s="3">
        <f t="shared" si="19"/>
        <v>0</v>
      </c>
      <c r="M75" s="13">
        <v>228.13205583487101</v>
      </c>
      <c r="N75" s="12">
        <v>228.940964046706</v>
      </c>
      <c r="O75" s="3">
        <f t="shared" si="13"/>
        <v>20612.927375384807</v>
      </c>
      <c r="P75" s="3">
        <f t="shared" si="14"/>
        <v>20686.016473551597</v>
      </c>
    </row>
    <row r="76" spans="2:16" x14ac:dyDescent="0.3">
      <c r="B76" s="3">
        <v>7.2</v>
      </c>
      <c r="C76" s="3">
        <f t="shared" si="11"/>
        <v>6</v>
      </c>
      <c r="D76" s="3">
        <f t="shared" si="15"/>
        <v>2</v>
      </c>
      <c r="E76" s="3">
        <f t="shared" si="16"/>
        <v>8760</v>
      </c>
      <c r="F76" s="3">
        <f t="shared" si="17"/>
        <v>1.2250000000000001</v>
      </c>
      <c r="G76" s="3">
        <f t="shared" si="10"/>
        <v>6.7702750025730749</v>
      </c>
      <c r="H76" s="3">
        <f t="shared" si="18"/>
        <v>0.10138515870057285</v>
      </c>
      <c r="I76" s="3"/>
      <c r="J76" s="6"/>
      <c r="K76" s="3">
        <f t="shared" si="12"/>
        <v>0</v>
      </c>
      <c r="L76" s="3">
        <f t="shared" si="19"/>
        <v>0</v>
      </c>
      <c r="M76" s="13">
        <v>238.91990729424001</v>
      </c>
      <c r="N76" s="12">
        <v>239.69860818053499</v>
      </c>
      <c r="O76" s="3">
        <f t="shared" si="13"/>
        <v>21219.289060751347</v>
      </c>
      <c r="P76" s="3">
        <f t="shared" si="14"/>
        <v>21288.448133284415</v>
      </c>
    </row>
    <row r="77" spans="2:16" x14ac:dyDescent="0.3">
      <c r="B77" s="3">
        <v>7.3</v>
      </c>
      <c r="C77" s="3">
        <f t="shared" si="11"/>
        <v>6</v>
      </c>
      <c r="D77" s="3">
        <f t="shared" si="15"/>
        <v>2</v>
      </c>
      <c r="E77" s="3">
        <f t="shared" si="16"/>
        <v>8760</v>
      </c>
      <c r="F77" s="3">
        <f t="shared" si="17"/>
        <v>1.2250000000000001</v>
      </c>
      <c r="G77" s="3">
        <f t="shared" si="10"/>
        <v>6.7702750025730749</v>
      </c>
      <c r="H77" s="3">
        <f t="shared" si="18"/>
        <v>9.9592408916191949E-2</v>
      </c>
      <c r="I77" s="3"/>
      <c r="J77" s="6"/>
      <c r="K77" s="3">
        <f t="shared" si="12"/>
        <v>0</v>
      </c>
      <c r="L77" s="3">
        <f t="shared" si="19"/>
        <v>0</v>
      </c>
      <c r="M77" s="13">
        <v>250.145284699348</v>
      </c>
      <c r="N77" s="12">
        <v>250.77576369825701</v>
      </c>
      <c r="O77" s="3">
        <f t="shared" si="13"/>
        <v>21823.412618437615</v>
      </c>
      <c r="P77" s="3">
        <f t="shared" si="14"/>
        <v>21878.417466348255</v>
      </c>
    </row>
    <row r="78" spans="2:16" x14ac:dyDescent="0.3">
      <c r="B78" s="3">
        <v>7.4</v>
      </c>
      <c r="C78" s="3">
        <f t="shared" si="11"/>
        <v>6</v>
      </c>
      <c r="D78" s="3">
        <f t="shared" si="15"/>
        <v>2</v>
      </c>
      <c r="E78" s="3">
        <f t="shared" si="16"/>
        <v>8760</v>
      </c>
      <c r="F78" s="3">
        <f t="shared" si="17"/>
        <v>1.2250000000000001</v>
      </c>
      <c r="G78" s="3">
        <f t="shared" si="10"/>
        <v>6.7702750025730749</v>
      </c>
      <c r="H78" s="3">
        <f t="shared" si="18"/>
        <v>9.7770331589268095E-2</v>
      </c>
      <c r="I78" s="3"/>
      <c r="J78" s="6"/>
      <c r="K78" s="3">
        <f t="shared" si="12"/>
        <v>0</v>
      </c>
      <c r="L78" s="3">
        <f t="shared" si="19"/>
        <v>0</v>
      </c>
      <c r="M78" s="13">
        <v>261.75691837143501</v>
      </c>
      <c r="N78" s="12">
        <v>262.17526189664301</v>
      </c>
      <c r="O78" s="3">
        <f t="shared" si="13"/>
        <v>22418.645177545121</v>
      </c>
      <c r="P78" s="3">
        <f t="shared" si="14"/>
        <v>22454.47496616088</v>
      </c>
    </row>
    <row r="79" spans="2:16" x14ac:dyDescent="0.3">
      <c r="B79" s="3">
        <v>7.5</v>
      </c>
      <c r="C79" s="3">
        <f t="shared" si="11"/>
        <v>6</v>
      </c>
      <c r="D79" s="3">
        <f t="shared" si="15"/>
        <v>2</v>
      </c>
      <c r="E79" s="3">
        <f t="shared" si="16"/>
        <v>8760</v>
      </c>
      <c r="F79" s="3">
        <f t="shared" si="17"/>
        <v>1.2250000000000001</v>
      </c>
      <c r="G79" s="3">
        <f t="shared" si="10"/>
        <v>6.7702750025730749</v>
      </c>
      <c r="H79" s="3">
        <f t="shared" si="18"/>
        <v>9.5922199022857757E-2</v>
      </c>
      <c r="I79" s="3"/>
      <c r="J79" s="6"/>
      <c r="K79" s="3">
        <f t="shared" si="12"/>
        <v>0</v>
      </c>
      <c r="L79" s="3">
        <f t="shared" si="19"/>
        <v>0</v>
      </c>
      <c r="M79" s="13">
        <v>273.70353863174199</v>
      </c>
      <c r="N79" s="12">
        <v>273.89993407246197</v>
      </c>
      <c r="O79" s="3">
        <f t="shared" si="13"/>
        <v>22998.718887963489</v>
      </c>
      <c r="P79" s="3">
        <f t="shared" si="14"/>
        <v>23015.221573878975</v>
      </c>
    </row>
    <row r="80" spans="2:16" x14ac:dyDescent="0.3">
      <c r="B80" s="3">
        <v>7.6</v>
      </c>
      <c r="C80" s="3">
        <f t="shared" si="11"/>
        <v>6</v>
      </c>
      <c r="D80" s="3">
        <f t="shared" si="15"/>
        <v>2</v>
      </c>
      <c r="E80" s="3">
        <f t="shared" si="16"/>
        <v>8760</v>
      </c>
      <c r="F80" s="3">
        <f t="shared" si="17"/>
        <v>1.2250000000000001</v>
      </c>
      <c r="G80" s="3">
        <f t="shared" si="10"/>
        <v>6.7702750025730749</v>
      </c>
      <c r="H80" s="3">
        <f t="shared" si="18"/>
        <v>9.4051224296396854E-2</v>
      </c>
      <c r="I80" s="3"/>
      <c r="J80" s="6"/>
      <c r="K80" s="3">
        <f t="shared" si="12"/>
        <v>0</v>
      </c>
      <c r="L80" s="3">
        <f t="shared" si="19"/>
        <v>0</v>
      </c>
      <c r="M80" s="13">
        <v>285.93387580151</v>
      </c>
      <c r="N80" s="12">
        <v>285.95261152248401</v>
      </c>
      <c r="O80" s="3">
        <f t="shared" si="13"/>
        <v>23557.769632164607</v>
      </c>
      <c r="P80" s="3">
        <f t="shared" si="14"/>
        <v>23559.313247090828</v>
      </c>
    </row>
    <row r="81" spans="2:16" x14ac:dyDescent="0.3">
      <c r="B81" s="3">
        <v>7.7</v>
      </c>
      <c r="C81" s="3">
        <f t="shared" si="11"/>
        <v>6</v>
      </c>
      <c r="D81" s="3">
        <f t="shared" si="15"/>
        <v>2</v>
      </c>
      <c r="E81" s="3">
        <f t="shared" si="16"/>
        <v>8760</v>
      </c>
      <c r="F81" s="3">
        <f t="shared" si="17"/>
        <v>1.2250000000000001</v>
      </c>
      <c r="G81" s="3">
        <f t="shared" si="10"/>
        <v>6.7702750025730749</v>
      </c>
      <c r="H81" s="3">
        <f t="shared" si="18"/>
        <v>9.2160556264991894E-2</v>
      </c>
      <c r="I81" s="3"/>
      <c r="J81" s="6"/>
      <c r="K81" s="3">
        <f t="shared" si="12"/>
        <v>0</v>
      </c>
      <c r="L81" s="3">
        <f t="shared" si="19"/>
        <v>0</v>
      </c>
      <c r="M81" s="13">
        <v>298.39666020197899</v>
      </c>
      <c r="N81" s="12">
        <v>298.336125543479</v>
      </c>
      <c r="O81" s="3">
        <f t="shared" si="13"/>
        <v>24090.352320043214</v>
      </c>
      <c r="P81" s="3">
        <f t="shared" si="14"/>
        <v>24085.465196809826</v>
      </c>
    </row>
    <row r="82" spans="2:16" x14ac:dyDescent="0.3">
      <c r="B82" s="3">
        <v>7.8</v>
      </c>
      <c r="C82" s="3">
        <f t="shared" si="11"/>
        <v>6</v>
      </c>
      <c r="D82" s="3">
        <f t="shared" si="15"/>
        <v>2</v>
      </c>
      <c r="E82" s="3">
        <f t="shared" si="16"/>
        <v>8760</v>
      </c>
      <c r="F82" s="3">
        <f t="shared" si="17"/>
        <v>1.2250000000000001</v>
      </c>
      <c r="G82" s="3">
        <f t="shared" si="10"/>
        <v>6.7702750025730749</v>
      </c>
      <c r="H82" s="3">
        <f t="shared" si="18"/>
        <v>9.0253274885026713E-2</v>
      </c>
      <c r="I82" s="3"/>
      <c r="J82" s="6"/>
      <c r="K82" s="3">
        <f t="shared" si="12"/>
        <v>0</v>
      </c>
      <c r="L82" s="3">
        <f t="shared" si="19"/>
        <v>0</v>
      </c>
      <c r="M82" s="13">
        <v>311.04062215439001</v>
      </c>
      <c r="N82" s="12">
        <v>311.053307432216</v>
      </c>
      <c r="O82" s="3">
        <f t="shared" si="13"/>
        <v>24591.452860017864</v>
      </c>
      <c r="P82" s="3">
        <f t="shared" si="14"/>
        <v>24592.455781789027</v>
      </c>
    </row>
    <row r="83" spans="2:16" x14ac:dyDescent="0.3">
      <c r="B83" s="3">
        <v>7.9</v>
      </c>
      <c r="C83" s="3">
        <f t="shared" si="11"/>
        <v>6</v>
      </c>
      <c r="D83" s="3">
        <f t="shared" si="15"/>
        <v>2</v>
      </c>
      <c r="E83" s="3">
        <f t="shared" si="16"/>
        <v>8760</v>
      </c>
      <c r="F83" s="3">
        <f t="shared" si="17"/>
        <v>1.2250000000000001</v>
      </c>
      <c r="G83" s="3">
        <f t="shared" si="10"/>
        <v>6.7702750025730749</v>
      </c>
      <c r="H83" s="3">
        <f t="shared" si="18"/>
        <v>8.8332386869550986E-2</v>
      </c>
      <c r="I83" s="3"/>
      <c r="J83" s="6"/>
      <c r="K83" s="3">
        <f t="shared" si="12"/>
        <v>0</v>
      </c>
      <c r="L83" s="3">
        <f t="shared" si="19"/>
        <v>0</v>
      </c>
      <c r="M83" s="13">
        <v>323.81449197998302</v>
      </c>
      <c r="N83" s="12">
        <v>324.10698848546701</v>
      </c>
      <c r="O83" s="3">
        <f t="shared" si="13"/>
        <v>25056.496914079646</v>
      </c>
      <c r="P83" s="3">
        <f t="shared" si="14"/>
        <v>25079.13005116448</v>
      </c>
    </row>
    <row r="84" spans="2:16" x14ac:dyDescent="0.3">
      <c r="B84" s="3">
        <v>8</v>
      </c>
      <c r="C84" s="3">
        <f t="shared" si="11"/>
        <v>6</v>
      </c>
      <c r="D84" s="3">
        <f t="shared" si="15"/>
        <v>2</v>
      </c>
      <c r="E84" s="3">
        <f t="shared" si="16"/>
        <v>8760</v>
      </c>
      <c r="F84" s="3">
        <f t="shared" si="17"/>
        <v>1.2250000000000001</v>
      </c>
      <c r="G84" s="3">
        <f t="shared" si="10"/>
        <v>6.7702750025730749</v>
      </c>
      <c r="H84" s="3">
        <f t="shared" si="18"/>
        <v>8.6400821675669634E-2</v>
      </c>
      <c r="I84" s="3"/>
      <c r="J84" s="6"/>
      <c r="K84" s="3">
        <f t="shared" si="12"/>
        <v>0</v>
      </c>
      <c r="L84" s="3">
        <f t="shared" si="19"/>
        <v>0</v>
      </c>
      <c r="M84" s="13">
        <v>336.66699999999997</v>
      </c>
      <c r="N84" s="12">
        <v>337.5</v>
      </c>
      <c r="O84" s="3">
        <f t="shared" si="13"/>
        <v>25481.35555762842</v>
      </c>
      <c r="P84" s="3">
        <f t="shared" si="14"/>
        <v>25544.402928411728</v>
      </c>
    </row>
    <row r="85" spans="2:16" x14ac:dyDescent="0.3">
      <c r="B85" s="3">
        <v>8.1</v>
      </c>
      <c r="C85" s="3">
        <f t="shared" si="11"/>
        <v>6</v>
      </c>
      <c r="D85" s="3">
        <f t="shared" si="15"/>
        <v>2</v>
      </c>
      <c r="E85" s="3">
        <f t="shared" si="16"/>
        <v>8760</v>
      </c>
      <c r="F85" s="3">
        <f t="shared" si="17"/>
        <v>1.2250000000000001</v>
      </c>
      <c r="G85" s="3">
        <f t="shared" si="10"/>
        <v>6.7702750025730749</v>
      </c>
      <c r="H85" s="3">
        <f t="shared" si="18"/>
        <v>8.4461427824942203E-2</v>
      </c>
      <c r="I85" s="3"/>
      <c r="J85" s="6"/>
      <c r="K85" s="3">
        <f t="shared" si="12"/>
        <v>0</v>
      </c>
      <c r="L85" s="3">
        <f t="shared" si="19"/>
        <v>0</v>
      </c>
      <c r="M85" s="13">
        <v>349.55663868411398</v>
      </c>
      <c r="N85" s="12">
        <v>351.23345709678102</v>
      </c>
      <c r="O85" s="3">
        <f t="shared" si="13"/>
        <v>25863.070260638182</v>
      </c>
      <c r="P85" s="3">
        <f t="shared" si="14"/>
        <v>25987.135054785402</v>
      </c>
    </row>
    <row r="86" spans="2:16" x14ac:dyDescent="0.3">
      <c r="B86" s="3">
        <v>8.1999999999999993</v>
      </c>
      <c r="C86" s="3">
        <f t="shared" si="11"/>
        <v>6</v>
      </c>
      <c r="D86" s="3">
        <f t="shared" si="15"/>
        <v>2</v>
      </c>
      <c r="E86" s="3">
        <f t="shared" si="16"/>
        <v>8760</v>
      </c>
      <c r="F86" s="3">
        <f t="shared" si="17"/>
        <v>1.2250000000000001</v>
      </c>
      <c r="G86" s="3">
        <f t="shared" si="10"/>
        <v>6.7702750025730749</v>
      </c>
      <c r="H86" s="3">
        <f t="shared" si="18"/>
        <v>8.2516969556623451E-2</v>
      </c>
      <c r="I86" s="3"/>
      <c r="J86" s="6"/>
      <c r="K86" s="3">
        <f t="shared" si="12"/>
        <v>0</v>
      </c>
      <c r="L86" s="3">
        <f t="shared" si="19"/>
        <v>0</v>
      </c>
      <c r="M86" s="13">
        <v>362.48094909573501</v>
      </c>
      <c r="N86" s="12">
        <v>365.30161019355199</v>
      </c>
      <c r="O86" s="3">
        <f t="shared" si="13"/>
        <v>26201.886590656541</v>
      </c>
      <c r="P86" s="3">
        <f t="shared" si="14"/>
        <v>26405.777698258331</v>
      </c>
    </row>
    <row r="87" spans="2:16" x14ac:dyDescent="0.3">
      <c r="B87" s="3">
        <v>8.3000000000000007</v>
      </c>
      <c r="C87" s="3">
        <f t="shared" si="11"/>
        <v>6</v>
      </c>
      <c r="D87" s="3">
        <f t="shared" si="15"/>
        <v>2</v>
      </c>
      <c r="E87" s="3">
        <f t="shared" si="16"/>
        <v>8760</v>
      </c>
      <c r="F87" s="3">
        <f t="shared" si="17"/>
        <v>1.2250000000000001</v>
      </c>
      <c r="G87" s="3">
        <f t="shared" si="10"/>
        <v>6.7702750025730749</v>
      </c>
      <c r="H87" s="3">
        <f t="shared" si="18"/>
        <v>8.0570123812442135E-2</v>
      </c>
      <c r="I87" s="3"/>
      <c r="J87" s="6"/>
      <c r="K87" s="3">
        <f t="shared" si="12"/>
        <v>0</v>
      </c>
      <c r="L87" s="3">
        <f t="shared" si="19"/>
        <v>0</v>
      </c>
      <c r="M87" s="13">
        <v>375.44723444670399</v>
      </c>
      <c r="N87" s="12">
        <v>379.69699353225298</v>
      </c>
      <c r="O87" s="3">
        <f t="shared" si="13"/>
        <v>26498.851224023099</v>
      </c>
      <c r="P87" s="3">
        <f t="shared" si="14"/>
        <v>26798.796791372559</v>
      </c>
    </row>
    <row r="88" spans="2:16" x14ac:dyDescent="0.3">
      <c r="B88" s="3">
        <v>8.4</v>
      </c>
      <c r="C88" s="3">
        <f t="shared" si="11"/>
        <v>6</v>
      </c>
      <c r="D88" s="3">
        <f t="shared" si="15"/>
        <v>2</v>
      </c>
      <c r="E88" s="3">
        <f t="shared" si="16"/>
        <v>8760</v>
      </c>
      <c r="F88" s="3">
        <f t="shared" si="17"/>
        <v>1.2250000000000001</v>
      </c>
      <c r="G88" s="3">
        <f t="shared" si="10"/>
        <v>6.7702750025730749</v>
      </c>
      <c r="H88" s="3">
        <f t="shared" si="18"/>
        <v>7.8623477550522236E-2</v>
      </c>
      <c r="I88" s="3"/>
      <c r="J88" s="6"/>
      <c r="K88" s="3">
        <f t="shared" si="12"/>
        <v>0</v>
      </c>
      <c r="L88" s="3">
        <f t="shared" si="19"/>
        <v>0</v>
      </c>
      <c r="M88" s="13">
        <v>388.46279794886402</v>
      </c>
      <c r="N88" s="12">
        <v>394.41214135482198</v>
      </c>
      <c r="O88" s="3">
        <f t="shared" si="13"/>
        <v>26755.051360601119</v>
      </c>
      <c r="P88" s="3">
        <f t="shared" si="14"/>
        <v>27164.807427922686</v>
      </c>
    </row>
    <row r="89" spans="2:16" x14ac:dyDescent="0.3">
      <c r="B89" s="3">
        <v>8.5</v>
      </c>
      <c r="C89" s="3">
        <f t="shared" si="11"/>
        <v>6</v>
      </c>
      <c r="D89" s="3">
        <f t="shared" si="15"/>
        <v>2</v>
      </c>
      <c r="E89" s="3">
        <f t="shared" si="16"/>
        <v>8760</v>
      </c>
      <c r="F89" s="3">
        <f t="shared" si="17"/>
        <v>1.2250000000000001</v>
      </c>
      <c r="G89" s="3">
        <f t="shared" ref="G89:G152" si="20">$G$4</f>
        <v>6.7702750025730749</v>
      </c>
      <c r="H89" s="3">
        <f t="shared" si="18"/>
        <v>7.6679525385005831E-2</v>
      </c>
      <c r="I89" s="3"/>
      <c r="J89" s="6"/>
      <c r="K89" s="3">
        <f t="shared" si="12"/>
        <v>0</v>
      </c>
      <c r="L89" s="3">
        <f t="shared" si="19"/>
        <v>0</v>
      </c>
      <c r="M89" s="13">
        <v>401.53494281405699</v>
      </c>
      <c r="N89" s="12">
        <v>409.43958790319601</v>
      </c>
      <c r="O89" s="3">
        <f t="shared" si="13"/>
        <v>26971.609744258156</v>
      </c>
      <c r="P89" s="3">
        <f t="shared" si="14"/>
        <v>27502.574748242514</v>
      </c>
    </row>
    <row r="90" spans="2:16" x14ac:dyDescent="0.3">
      <c r="B90" s="3">
        <v>8.6</v>
      </c>
      <c r="C90" s="3">
        <f t="shared" si="11"/>
        <v>6</v>
      </c>
      <c r="D90" s="3">
        <f t="shared" si="15"/>
        <v>2</v>
      </c>
      <c r="E90" s="3">
        <f t="shared" si="16"/>
        <v>8760</v>
      </c>
      <c r="F90" s="3">
        <f t="shared" si="17"/>
        <v>1.2250000000000001</v>
      </c>
      <c r="G90" s="3">
        <f t="shared" si="20"/>
        <v>6.7702750025730749</v>
      </c>
      <c r="H90" s="3">
        <f t="shared" si="18"/>
        <v>7.474066754694203E-2</v>
      </c>
      <c r="I90" s="3"/>
      <c r="J90" s="6"/>
      <c r="K90" s="3">
        <f t="shared" si="12"/>
        <v>0</v>
      </c>
      <c r="L90" s="3">
        <f t="shared" si="19"/>
        <v>0</v>
      </c>
      <c r="M90" s="13">
        <v>414.67097225412601</v>
      </c>
      <c r="N90" s="12">
        <v>424.77186741931502</v>
      </c>
      <c r="O90" s="3">
        <f t="shared" si="13"/>
        <v>27149.679904064858</v>
      </c>
      <c r="P90" s="3">
        <f t="shared" si="14"/>
        <v>27811.014043246745</v>
      </c>
    </row>
    <row r="91" spans="2:16" x14ac:dyDescent="0.3">
      <c r="B91" s="3">
        <v>8.6999999999999993</v>
      </c>
      <c r="C91" s="3">
        <f t="shared" si="11"/>
        <v>6</v>
      </c>
      <c r="D91" s="3">
        <f t="shared" si="15"/>
        <v>2</v>
      </c>
      <c r="E91" s="3">
        <f t="shared" si="16"/>
        <v>8760</v>
      </c>
      <c r="F91" s="3">
        <f t="shared" si="17"/>
        <v>1.2250000000000001</v>
      </c>
      <c r="G91" s="3">
        <f t="shared" si="20"/>
        <v>6.7702750025730749</v>
      </c>
      <c r="H91" s="3">
        <f t="shared" si="18"/>
        <v>7.2809208161063191E-2</v>
      </c>
      <c r="I91" s="3"/>
      <c r="J91" s="6"/>
      <c r="K91" s="3">
        <f t="shared" si="12"/>
        <v>0</v>
      </c>
      <c r="L91" s="3">
        <f t="shared" si="19"/>
        <v>0</v>
      </c>
      <c r="M91" s="13">
        <v>427.878189480912</v>
      </c>
      <c r="N91" s="12">
        <v>440.40151414511701</v>
      </c>
      <c r="O91" s="3">
        <f t="shared" si="13"/>
        <v>27290.441616973236</v>
      </c>
      <c r="P91" s="3">
        <f t="shared" si="14"/>
        <v>28089.190113627174</v>
      </c>
    </row>
    <row r="92" spans="2:16" x14ac:dyDescent="0.3">
      <c r="B92" s="3">
        <v>8.8000000000000007</v>
      </c>
      <c r="C92" s="3">
        <f t="shared" si="11"/>
        <v>6</v>
      </c>
      <c r="D92" s="3">
        <f t="shared" si="15"/>
        <v>2</v>
      </c>
      <c r="E92" s="3">
        <f t="shared" si="16"/>
        <v>8760</v>
      </c>
      <c r="F92" s="3">
        <f t="shared" si="17"/>
        <v>1.2250000000000001</v>
      </c>
      <c r="G92" s="3">
        <f t="shared" si="20"/>
        <v>6.7702750025730749</v>
      </c>
      <c r="H92" s="3">
        <f t="shared" si="18"/>
        <v>7.0887353832180366E-2</v>
      </c>
      <c r="I92" s="3"/>
      <c r="J92" s="6"/>
      <c r="K92" s="3">
        <f t="shared" si="12"/>
        <v>0</v>
      </c>
      <c r="L92" s="3">
        <f t="shared" si="19"/>
        <v>0</v>
      </c>
      <c r="M92" s="13">
        <v>441.16389770625801</v>
      </c>
      <c r="N92" s="12">
        <v>456.32106232253898</v>
      </c>
      <c r="O92" s="3">
        <f t="shared" si="13"/>
        <v>27395.096591666108</v>
      </c>
      <c r="P92" s="3">
        <f t="shared" si="14"/>
        <v>28336.315922798403</v>
      </c>
    </row>
    <row r="93" spans="2:16" x14ac:dyDescent="0.3">
      <c r="B93" s="3">
        <v>8.9</v>
      </c>
      <c r="C93" s="3">
        <f t="shared" si="11"/>
        <v>6</v>
      </c>
      <c r="D93" s="3">
        <f t="shared" si="15"/>
        <v>2</v>
      </c>
      <c r="E93" s="3">
        <f t="shared" si="16"/>
        <v>8760</v>
      </c>
      <c r="F93" s="3">
        <f t="shared" si="17"/>
        <v>1.2250000000000001</v>
      </c>
      <c r="G93" s="3">
        <f t="shared" si="20"/>
        <v>6.7702750025730749</v>
      </c>
      <c r="H93" s="3">
        <f t="shared" si="18"/>
        <v>6.8977212534099344E-2</v>
      </c>
      <c r="I93" s="3"/>
      <c r="J93" s="6"/>
      <c r="K93" s="3">
        <f t="shared" si="12"/>
        <v>0</v>
      </c>
      <c r="L93" s="3">
        <f t="shared" si="19"/>
        <v>0</v>
      </c>
      <c r="M93" s="13">
        <v>454.53540014200701</v>
      </c>
      <c r="N93" s="12">
        <v>472.523046193521</v>
      </c>
      <c r="O93" s="3">
        <f t="shared" si="13"/>
        <v>27464.864372283588</v>
      </c>
      <c r="P93" s="3">
        <f t="shared" si="14"/>
        <v>28551.750584066278</v>
      </c>
    </row>
    <row r="94" spans="2:16" x14ac:dyDescent="0.3">
      <c r="B94" s="3">
        <v>9</v>
      </c>
      <c r="C94" s="3">
        <f t="shared" si="11"/>
        <v>6</v>
      </c>
      <c r="D94" s="3">
        <f t="shared" si="15"/>
        <v>2</v>
      </c>
      <c r="E94" s="3">
        <f t="shared" si="16"/>
        <v>8760</v>
      </c>
      <c r="F94" s="3">
        <f t="shared" si="17"/>
        <v>1.2250000000000001</v>
      </c>
      <c r="G94" s="3">
        <f t="shared" si="20"/>
        <v>6.7702750025730749</v>
      </c>
      <c r="H94" s="3">
        <f t="shared" si="18"/>
        <v>6.7080792793182145E-2</v>
      </c>
      <c r="I94" s="3"/>
      <c r="J94" s="6"/>
      <c r="K94" s="3">
        <f t="shared" si="12"/>
        <v>0</v>
      </c>
      <c r="L94" s="3">
        <f t="shared" si="19"/>
        <v>0</v>
      </c>
      <c r="M94" s="13">
        <v>468</v>
      </c>
      <c r="N94" s="12">
        <v>489</v>
      </c>
      <c r="O94" s="3">
        <f t="shared" si="13"/>
        <v>27500.9784598353</v>
      </c>
      <c r="P94" s="3">
        <f t="shared" si="14"/>
        <v>28734.996724058678</v>
      </c>
    </row>
    <row r="95" spans="2:16" x14ac:dyDescent="0.3">
      <c r="B95" s="3">
        <v>9.1</v>
      </c>
      <c r="C95" s="3">
        <f t="shared" si="11"/>
        <v>6</v>
      </c>
      <c r="D95" s="3">
        <f t="shared" si="15"/>
        <v>2</v>
      </c>
      <c r="E95" s="3">
        <f t="shared" si="16"/>
        <v>8760</v>
      </c>
      <c r="F95" s="3">
        <f t="shared" si="17"/>
        <v>1.2250000000000001</v>
      </c>
      <c r="G95" s="3">
        <f t="shared" si="20"/>
        <v>6.7702750025730749</v>
      </c>
      <c r="H95" s="3">
        <f t="shared" si="18"/>
        <v>6.5200003157965258E-2</v>
      </c>
      <c r="I95" s="3"/>
      <c r="J95" s="6"/>
      <c r="K95" s="3">
        <f t="shared" si="12"/>
        <v>0</v>
      </c>
      <c r="L95" s="3">
        <f t="shared" si="19"/>
        <v>0</v>
      </c>
      <c r="M95" s="13">
        <v>481.55829442867099</v>
      </c>
      <c r="N95" s="12">
        <v>505.74020756617199</v>
      </c>
      <c r="O95" s="3">
        <f t="shared" si="13"/>
        <v>27504.299630124497</v>
      </c>
      <c r="P95" s="3">
        <f t="shared" si="14"/>
        <v>28885.454502251792</v>
      </c>
    </row>
    <row r="96" spans="2:16" x14ac:dyDescent="0.3">
      <c r="B96" s="3">
        <v>9.1999999999999993</v>
      </c>
      <c r="C96" s="3">
        <f t="shared" si="11"/>
        <v>6</v>
      </c>
      <c r="D96" s="3">
        <f t="shared" si="15"/>
        <v>2</v>
      </c>
      <c r="E96" s="3">
        <f t="shared" si="16"/>
        <v>8760</v>
      </c>
      <c r="F96" s="3">
        <f t="shared" si="17"/>
        <v>1.2250000000000001</v>
      </c>
      <c r="G96" s="3">
        <f t="shared" si="20"/>
        <v>6.7702750025730749</v>
      </c>
      <c r="H96" s="3">
        <f t="shared" si="18"/>
        <v>6.3336651945589476E-2</v>
      </c>
      <c r="I96" s="3"/>
      <c r="J96" s="6"/>
      <c r="K96" s="3">
        <f t="shared" si="12"/>
        <v>0</v>
      </c>
      <c r="L96" s="3">
        <f t="shared" si="19"/>
        <v>0</v>
      </c>
      <c r="M96" s="13">
        <v>495.18405632282003</v>
      </c>
      <c r="N96" s="12">
        <v>522.71495104525604</v>
      </c>
      <c r="O96" s="3">
        <f t="shared" si="13"/>
        <v>27474.250996507497</v>
      </c>
      <c r="P96" s="3">
        <f t="shared" si="14"/>
        <v>29001.745070891684</v>
      </c>
    </row>
    <row r="97" spans="2:16" x14ac:dyDescent="0.3">
      <c r="B97" s="3">
        <v>9.3000000000000007</v>
      </c>
      <c r="C97" s="3">
        <f t="shared" si="11"/>
        <v>6</v>
      </c>
      <c r="D97" s="3">
        <f t="shared" si="15"/>
        <v>2</v>
      </c>
      <c r="E97" s="3">
        <f t="shared" si="16"/>
        <v>8760</v>
      </c>
      <c r="F97" s="3">
        <f t="shared" si="17"/>
        <v>1.2250000000000001</v>
      </c>
      <c r="G97" s="3">
        <f t="shared" si="20"/>
        <v>6.7702750025730749</v>
      </c>
      <c r="H97" s="3">
        <f t="shared" si="18"/>
        <v>6.1492447255200741E-2</v>
      </c>
      <c r="I97" s="3"/>
      <c r="J97" s="6"/>
      <c r="K97" s="3">
        <f t="shared" si="12"/>
        <v>0</v>
      </c>
      <c r="L97" s="3">
        <f t="shared" si="19"/>
        <v>0</v>
      </c>
      <c r="M97" s="13">
        <v>508.84435251383599</v>
      </c>
      <c r="N97" s="12">
        <v>539.89126217272997</v>
      </c>
      <c r="O97" s="3">
        <f t="shared" si="13"/>
        <v>27410.11402906392</v>
      </c>
      <c r="P97" s="3">
        <f t="shared" si="14"/>
        <v>29082.529827325514</v>
      </c>
    </row>
    <row r="98" spans="2:16" x14ac:dyDescent="0.3">
      <c r="B98" s="3">
        <v>9.4</v>
      </c>
      <c r="C98" s="3">
        <f t="shared" si="11"/>
        <v>6</v>
      </c>
      <c r="D98" s="3">
        <f t="shared" si="15"/>
        <v>2</v>
      </c>
      <c r="E98" s="3">
        <f t="shared" si="16"/>
        <v>8760</v>
      </c>
      <c r="F98" s="3">
        <f t="shared" si="17"/>
        <v>1.2250000000000001</v>
      </c>
      <c r="G98" s="3">
        <f t="shared" si="20"/>
        <v>6.7702750025730749</v>
      </c>
      <c r="H98" s="3">
        <f t="shared" si="18"/>
        <v>5.9668997237947788E-2</v>
      </c>
      <c r="I98" s="3"/>
      <c r="J98" s="6"/>
      <c r="K98" s="3">
        <f t="shared" si="12"/>
        <v>0</v>
      </c>
      <c r="L98" s="3">
        <f t="shared" si="19"/>
        <v>0</v>
      </c>
      <c r="M98" s="13">
        <v>522.506249833109</v>
      </c>
      <c r="N98" s="12">
        <v>557.23617268406997</v>
      </c>
      <c r="O98" s="3">
        <f t="shared" si="13"/>
        <v>27311.423404817564</v>
      </c>
      <c r="P98" s="3">
        <f t="shared" si="14"/>
        <v>29126.75791632284</v>
      </c>
    </row>
    <row r="99" spans="2:16" x14ac:dyDescent="0.3">
      <c r="B99" s="3">
        <v>9.5</v>
      </c>
      <c r="C99" s="3">
        <f t="shared" si="11"/>
        <v>6</v>
      </c>
      <c r="D99" s="3">
        <f t="shared" si="15"/>
        <v>2</v>
      </c>
      <c r="E99" s="3">
        <f t="shared" si="16"/>
        <v>8760</v>
      </c>
      <c r="F99" s="3">
        <f t="shared" si="17"/>
        <v>1.2250000000000001</v>
      </c>
      <c r="G99" s="3">
        <f t="shared" si="20"/>
        <v>6.7702750025730749</v>
      </c>
      <c r="H99" s="3">
        <f t="shared" si="18"/>
        <v>5.7867810612727839E-2</v>
      </c>
      <c r="I99" s="3"/>
      <c r="J99" s="6"/>
      <c r="K99" s="3">
        <f t="shared" si="12"/>
        <v>0</v>
      </c>
      <c r="L99" s="3">
        <f t="shared" si="19"/>
        <v>0</v>
      </c>
      <c r="M99" s="13">
        <v>536.13681511202901</v>
      </c>
      <c r="N99" s="12">
        <v>574.71671431475295</v>
      </c>
      <c r="O99" s="3">
        <f t="shared" si="13"/>
        <v>27177.955783166646</v>
      </c>
      <c r="P99" s="3">
        <f t="shared" si="14"/>
        <v>29133.655830423355</v>
      </c>
    </row>
    <row r="100" spans="2:16" x14ac:dyDescent="0.3">
      <c r="B100" s="3">
        <v>9.6</v>
      </c>
      <c r="C100" s="3">
        <f t="shared" si="11"/>
        <v>6</v>
      </c>
      <c r="D100" s="3">
        <f t="shared" si="15"/>
        <v>2</v>
      </c>
      <c r="E100" s="3">
        <f t="shared" si="16"/>
        <v>8760</v>
      </c>
      <c r="F100" s="3">
        <f t="shared" si="17"/>
        <v>1.2250000000000001</v>
      </c>
      <c r="G100" s="3">
        <f t="shared" si="20"/>
        <v>6.7702750025730749</v>
      </c>
      <c r="H100" s="3">
        <f t="shared" si="18"/>
        <v>5.6090297416418272E-2</v>
      </c>
      <c r="I100" s="3"/>
      <c r="J100" s="6"/>
      <c r="K100" s="3">
        <f t="shared" si="12"/>
        <v>0</v>
      </c>
      <c r="L100" s="3">
        <f t="shared" si="19"/>
        <v>0</v>
      </c>
      <c r="M100" s="13">
        <v>549.70311518198798</v>
      </c>
      <c r="N100" s="12">
        <v>592.29991880025602</v>
      </c>
      <c r="O100" s="3">
        <f t="shared" si="13"/>
        <v>27009.717829849462</v>
      </c>
      <c r="P100" s="3">
        <f t="shared" si="14"/>
        <v>29102.716058178637</v>
      </c>
    </row>
    <row r="101" spans="2:16" x14ac:dyDescent="0.3">
      <c r="B101" s="3">
        <v>9.6999999999999993</v>
      </c>
      <c r="C101" s="3">
        <f t="shared" ref="C101:C164" si="21">$C$36</f>
        <v>6</v>
      </c>
      <c r="D101" s="3">
        <f t="shared" si="15"/>
        <v>2</v>
      </c>
      <c r="E101" s="3">
        <f t="shared" si="16"/>
        <v>8760</v>
      </c>
      <c r="F101" s="3">
        <f t="shared" si="17"/>
        <v>1.2250000000000001</v>
      </c>
      <c r="G101" s="3">
        <f t="shared" si="20"/>
        <v>6.7702750025730749</v>
      </c>
      <c r="H101" s="3">
        <f t="shared" si="18"/>
        <v>5.4337769976978367E-2</v>
      </c>
      <c r="I101" s="3"/>
      <c r="J101" s="6"/>
      <c r="K101" s="3">
        <f t="shared" si="12"/>
        <v>0</v>
      </c>
      <c r="L101" s="3">
        <f t="shared" si="19"/>
        <v>0</v>
      </c>
      <c r="M101" s="13">
        <v>563.17221687437404</v>
      </c>
      <c r="N101" s="12">
        <v>609.95281787605495</v>
      </c>
      <c r="O101" s="3">
        <f t="shared" si="13"/>
        <v>26806.933603079568</v>
      </c>
      <c r="P101" s="3">
        <f t="shared" si="14"/>
        <v>29033.684901153552</v>
      </c>
    </row>
    <row r="102" spans="2:16" x14ac:dyDescent="0.3">
      <c r="B102" s="3">
        <v>9.8000000000000007</v>
      </c>
      <c r="C102" s="3">
        <f t="shared" si="21"/>
        <v>6</v>
      </c>
      <c r="D102" s="3">
        <f t="shared" si="15"/>
        <v>2</v>
      </c>
      <c r="E102" s="3">
        <f t="shared" si="16"/>
        <v>8760</v>
      </c>
      <c r="F102" s="3">
        <f t="shared" si="17"/>
        <v>1.2250000000000001</v>
      </c>
      <c r="G102" s="3">
        <f t="shared" si="20"/>
        <v>6.7702750025730749</v>
      </c>
      <c r="H102" s="3">
        <f t="shared" si="18"/>
        <v>5.2611444097509751E-2</v>
      </c>
      <c r="I102" s="3"/>
      <c r="J102" s="6"/>
      <c r="K102" s="3">
        <f t="shared" si="12"/>
        <v>0</v>
      </c>
      <c r="L102" s="3">
        <f t="shared" si="19"/>
        <v>0</v>
      </c>
      <c r="M102" s="13">
        <v>576.51118702057795</v>
      </c>
      <c r="N102" s="12">
        <v>627.64244327762799</v>
      </c>
      <c r="O102" s="3">
        <f t="shared" si="13"/>
        <v>26570.031412669385</v>
      </c>
      <c r="P102" s="3">
        <f t="shared" si="14"/>
        <v>28926.549578327413</v>
      </c>
    </row>
    <row r="103" spans="2:16" x14ac:dyDescent="0.3">
      <c r="B103" s="3">
        <v>9.9</v>
      </c>
      <c r="C103" s="3">
        <f t="shared" si="21"/>
        <v>6</v>
      </c>
      <c r="D103" s="3">
        <f t="shared" si="15"/>
        <v>2</v>
      </c>
      <c r="E103" s="3">
        <f t="shared" si="16"/>
        <v>8760</v>
      </c>
      <c r="F103" s="3">
        <f t="shared" si="17"/>
        <v>1.2250000000000001</v>
      </c>
      <c r="G103" s="3">
        <f t="shared" si="20"/>
        <v>6.7702750025730749</v>
      </c>
      <c r="H103" s="3">
        <f t="shared" si="18"/>
        <v>5.0912440439127342E-2</v>
      </c>
      <c r="I103" s="3"/>
      <c r="J103" s="6"/>
      <c r="K103" s="3">
        <f t="shared" si="12"/>
        <v>0</v>
      </c>
      <c r="L103" s="3">
        <f t="shared" si="19"/>
        <v>0</v>
      </c>
      <c r="M103" s="13">
        <v>589.68709245199</v>
      </c>
      <c r="N103" s="12">
        <v>645.33582674044999</v>
      </c>
      <c r="O103" s="3">
        <f t="shared" si="13"/>
        <v>26299.630259633286</v>
      </c>
      <c r="P103" s="3">
        <f t="shared" si="14"/>
        <v>28781.524733730552</v>
      </c>
    </row>
    <row r="104" spans="2:16" x14ac:dyDescent="0.3">
      <c r="B104" s="3">
        <v>10</v>
      </c>
      <c r="C104" s="3">
        <f t="shared" si="21"/>
        <v>6</v>
      </c>
      <c r="D104" s="3">
        <f t="shared" si="15"/>
        <v>2</v>
      </c>
      <c r="E104" s="3">
        <f t="shared" si="16"/>
        <v>8760</v>
      </c>
      <c r="F104" s="3">
        <f t="shared" si="17"/>
        <v>1.2250000000000001</v>
      </c>
      <c r="G104" s="3">
        <f t="shared" si="20"/>
        <v>6.7702750025730749</v>
      </c>
      <c r="H104" s="3">
        <f t="shared" si="18"/>
        <v>4.924178609031063E-2</v>
      </c>
      <c r="I104" s="3"/>
      <c r="J104" s="6"/>
      <c r="K104" s="3">
        <f t="shared" si="12"/>
        <v>0</v>
      </c>
      <c r="L104" s="3">
        <f t="shared" si="19"/>
        <v>0</v>
      </c>
      <c r="M104" s="13">
        <v>602.66700000000003</v>
      </c>
      <c r="N104" s="12">
        <v>663</v>
      </c>
      <c r="O104" s="3">
        <f t="shared" si="13"/>
        <v>25996.525959975774</v>
      </c>
      <c r="P104" s="3">
        <f t="shared" si="14"/>
        <v>28599.03845981933</v>
      </c>
    </row>
    <row r="105" spans="2:16" x14ac:dyDescent="0.3">
      <c r="B105" s="3">
        <v>10.1</v>
      </c>
      <c r="C105" s="3">
        <f t="shared" si="21"/>
        <v>6</v>
      </c>
      <c r="D105" s="3">
        <f t="shared" si="15"/>
        <v>2</v>
      </c>
      <c r="E105" s="3">
        <f t="shared" si="16"/>
        <v>8760</v>
      </c>
      <c r="F105" s="3">
        <f t="shared" si="17"/>
        <v>1.2250000000000001</v>
      </c>
      <c r="G105" s="3">
        <f t="shared" si="20"/>
        <v>6.7702750025730749</v>
      </c>
      <c r="H105" s="3">
        <f t="shared" si="18"/>
        <v>4.7600416310280558E-2</v>
      </c>
      <c r="I105" s="3"/>
      <c r="J105" s="6"/>
      <c r="K105" s="3">
        <f t="shared" si="12"/>
        <v>0</v>
      </c>
      <c r="L105" s="3">
        <f t="shared" si="19"/>
        <v>0</v>
      </c>
      <c r="M105" s="13">
        <v>615.42636860120001</v>
      </c>
      <c r="N105" s="12">
        <v>680.59821263853303</v>
      </c>
      <c r="O105" s="3">
        <f t="shared" si="13"/>
        <v>25662.026985877375</v>
      </c>
      <c r="P105" s="3">
        <f t="shared" si="14"/>
        <v>28379.560237185273</v>
      </c>
    </row>
    <row r="106" spans="2:16" x14ac:dyDescent="0.3">
      <c r="B106" s="3">
        <v>10.199999999999999</v>
      </c>
      <c r="C106" s="3">
        <f t="shared" si="21"/>
        <v>6</v>
      </c>
      <c r="D106" s="3">
        <f t="shared" si="15"/>
        <v>2</v>
      </c>
      <c r="E106" s="3">
        <f t="shared" si="16"/>
        <v>8760</v>
      </c>
      <c r="F106" s="3">
        <f t="shared" si="17"/>
        <v>1.2250000000000001</v>
      </c>
      <c r="G106" s="3">
        <f t="shared" si="20"/>
        <v>6.7702750025730749</v>
      </c>
      <c r="H106" s="3">
        <f t="shared" si="18"/>
        <v>4.5989176433872209E-2</v>
      </c>
      <c r="I106" s="3"/>
      <c r="J106" s="6"/>
      <c r="K106" s="3">
        <f t="shared" si="12"/>
        <v>0</v>
      </c>
      <c r="L106" s="3">
        <f t="shared" si="19"/>
        <v>0</v>
      </c>
      <c r="M106" s="13">
        <v>627.97422561298595</v>
      </c>
      <c r="N106" s="12">
        <v>698.07858562542503</v>
      </c>
      <c r="O106" s="3">
        <f t="shared" si="13"/>
        <v>25298.895292892539</v>
      </c>
      <c r="P106" s="3">
        <f t="shared" si="14"/>
        <v>28123.155893395218</v>
      </c>
    </row>
    <row r="107" spans="2:16" x14ac:dyDescent="0.3">
      <c r="B107" s="3">
        <v>10.3</v>
      </c>
      <c r="C107" s="3">
        <f t="shared" si="21"/>
        <v>6</v>
      </c>
      <c r="D107" s="3">
        <f t="shared" si="15"/>
        <v>2</v>
      </c>
      <c r="E107" s="3">
        <f t="shared" si="16"/>
        <v>8760</v>
      </c>
      <c r="F107" s="3">
        <f t="shared" si="17"/>
        <v>1.2250000000000001</v>
      </c>
      <c r="G107" s="3">
        <f t="shared" si="20"/>
        <v>6.7702750025730749</v>
      </c>
      <c r="H107" s="3">
        <f t="shared" si="18"/>
        <v>4.4408823925353232E-2</v>
      </c>
      <c r="I107" s="3"/>
      <c r="J107" s="6"/>
      <c r="K107" s="3">
        <f t="shared" si="12"/>
        <v>0</v>
      </c>
      <c r="L107" s="3">
        <f t="shared" si="19"/>
        <v>0</v>
      </c>
      <c r="M107" s="13">
        <v>640.32799049795403</v>
      </c>
      <c r="N107" s="12">
        <v>715.38545777682896</v>
      </c>
      <c r="O107" s="3">
        <f t="shared" si="13"/>
        <v>24910.122574421035</v>
      </c>
      <c r="P107" s="3">
        <f t="shared" si="14"/>
        <v>27830.01790585641</v>
      </c>
    </row>
    <row r="108" spans="2:16" x14ac:dyDescent="0.3">
      <c r="B108" s="3">
        <v>10.4</v>
      </c>
      <c r="C108" s="3">
        <f t="shared" si="21"/>
        <v>6</v>
      </c>
      <c r="D108" s="3">
        <f t="shared" si="15"/>
        <v>2</v>
      </c>
      <c r="E108" s="3">
        <f t="shared" si="16"/>
        <v>8760</v>
      </c>
      <c r="F108" s="3">
        <f t="shared" si="17"/>
        <v>1.2250000000000001</v>
      </c>
      <c r="G108" s="3">
        <f t="shared" si="20"/>
        <v>6.7702750025730749</v>
      </c>
      <c r="H108" s="3">
        <f t="shared" si="18"/>
        <v>4.2860030568664845E-2</v>
      </c>
      <c r="I108" s="3"/>
      <c r="J108" s="6"/>
      <c r="K108" s="3">
        <f t="shared" si="12"/>
        <v>0</v>
      </c>
      <c r="L108" s="3">
        <f t="shared" si="19"/>
        <v>0</v>
      </c>
      <c r="M108" s="13">
        <v>652.50508271870103</v>
      </c>
      <c r="N108" s="12">
        <v>732.4631679089</v>
      </c>
      <c r="O108" s="3">
        <f t="shared" si="13"/>
        <v>24498.555705382652</v>
      </c>
      <c r="P108" s="3">
        <f t="shared" si="14"/>
        <v>27500.612939888975</v>
      </c>
    </row>
    <row r="109" spans="2:16" x14ac:dyDescent="0.3">
      <c r="B109" s="3">
        <v>10.5</v>
      </c>
      <c r="C109" s="3">
        <f t="shared" si="21"/>
        <v>6</v>
      </c>
      <c r="D109" s="3">
        <f t="shared" si="15"/>
        <v>2</v>
      </c>
      <c r="E109" s="3">
        <f t="shared" si="16"/>
        <v>8760</v>
      </c>
      <c r="F109" s="3">
        <f t="shared" si="17"/>
        <v>1.2250000000000001</v>
      </c>
      <c r="G109" s="3">
        <f t="shared" si="20"/>
        <v>6.7702750025730749</v>
      </c>
      <c r="H109" s="3">
        <f t="shared" si="18"/>
        <v>4.1343384781635503E-2</v>
      </c>
      <c r="I109" s="3"/>
      <c r="J109" s="6"/>
      <c r="K109" s="3">
        <f t="shared" si="12"/>
        <v>0</v>
      </c>
      <c r="L109" s="3">
        <f t="shared" si="19"/>
        <v>0</v>
      </c>
      <c r="M109" s="13">
        <v>664.52292173782598</v>
      </c>
      <c r="N109" s="12">
        <v>749.25605483779304</v>
      </c>
      <c r="O109" s="3">
        <f t="shared" si="13"/>
        <v>24066.897120270271</v>
      </c>
      <c r="P109" s="3">
        <f t="shared" si="14"/>
        <v>27135.660484613065</v>
      </c>
    </row>
    <row r="110" spans="2:16" x14ac:dyDescent="0.3">
      <c r="B110" s="3">
        <v>10.6</v>
      </c>
      <c r="C110" s="3">
        <f t="shared" si="21"/>
        <v>6</v>
      </c>
      <c r="D110" s="3">
        <f t="shared" si="15"/>
        <v>2</v>
      </c>
      <c r="E110" s="3">
        <f t="shared" si="16"/>
        <v>8760</v>
      </c>
      <c r="F110" s="3">
        <f t="shared" si="17"/>
        <v>1.2250000000000001</v>
      </c>
      <c r="G110" s="3">
        <f t="shared" si="20"/>
        <v>6.7702750025730749</v>
      </c>
      <c r="H110" s="3">
        <f t="shared" si="18"/>
        <v>3.9859394041837526E-2</v>
      </c>
      <c r="I110" s="3"/>
      <c r="J110" s="6"/>
      <c r="K110" s="3">
        <f t="shared" si="12"/>
        <v>0</v>
      </c>
      <c r="L110" s="3">
        <f t="shared" si="19"/>
        <v>0</v>
      </c>
      <c r="M110" s="13">
        <v>676.39892701792405</v>
      </c>
      <c r="N110" s="12">
        <v>765.70845737966295</v>
      </c>
      <c r="O110" s="3">
        <f t="shared" si="13"/>
        <v>23617.705792659577</v>
      </c>
      <c r="P110" s="3">
        <f t="shared" si="14"/>
        <v>26736.111408504461</v>
      </c>
    </row>
    <row r="111" spans="2:16" x14ac:dyDescent="0.3">
      <c r="B111" s="3">
        <v>10.7</v>
      </c>
      <c r="C111" s="3">
        <f t="shared" si="21"/>
        <v>6</v>
      </c>
      <c r="D111" s="3">
        <f t="shared" si="15"/>
        <v>2</v>
      </c>
      <c r="E111" s="3">
        <f t="shared" si="16"/>
        <v>8760</v>
      </c>
      <c r="F111" s="3">
        <f t="shared" si="17"/>
        <v>1.2250000000000001</v>
      </c>
      <c r="G111" s="3">
        <f t="shared" si="20"/>
        <v>6.7702750025730749</v>
      </c>
      <c r="H111" s="3">
        <f t="shared" si="18"/>
        <v>3.8408487411916874E-2</v>
      </c>
      <c r="I111" s="3"/>
      <c r="J111" s="6"/>
      <c r="K111" s="3">
        <f t="shared" si="12"/>
        <v>0</v>
      </c>
      <c r="L111" s="3">
        <f t="shared" si="19"/>
        <v>0</v>
      </c>
      <c r="M111" s="13">
        <v>688.15051802159405</v>
      </c>
      <c r="N111" s="12">
        <v>781.76471435066503</v>
      </c>
      <c r="O111" s="3">
        <f t="shared" si="13"/>
        <v>23153.398765828348</v>
      </c>
      <c r="P111" s="3">
        <f t="shared" si="14"/>
        <v>26303.126566631239</v>
      </c>
    </row>
    <row r="112" spans="2:16" x14ac:dyDescent="0.3">
      <c r="B112" s="3">
        <v>10.8</v>
      </c>
      <c r="C112" s="3">
        <f t="shared" si="21"/>
        <v>6</v>
      </c>
      <c r="D112" s="3">
        <f t="shared" si="15"/>
        <v>2</v>
      </c>
      <c r="E112" s="3">
        <f t="shared" si="16"/>
        <v>8760</v>
      </c>
      <c r="F112" s="3">
        <f t="shared" si="17"/>
        <v>1.2250000000000001</v>
      </c>
      <c r="G112" s="3">
        <f t="shared" si="20"/>
        <v>6.7702750025730749</v>
      </c>
      <c r="H112" s="3">
        <f t="shared" si="18"/>
        <v>3.6991018152426898E-2</v>
      </c>
      <c r="I112" s="3"/>
      <c r="J112" s="6"/>
      <c r="K112" s="3">
        <f t="shared" si="12"/>
        <v>0</v>
      </c>
      <c r="L112" s="3">
        <f t="shared" si="19"/>
        <v>0</v>
      </c>
      <c r="M112" s="13">
        <v>699.79511421143195</v>
      </c>
      <c r="N112" s="12">
        <v>797.36916456695099</v>
      </c>
      <c r="O112" s="3">
        <f t="shared" si="13"/>
        <v>22676.253184950667</v>
      </c>
      <c r="P112" s="3">
        <f t="shared" si="14"/>
        <v>25838.055582837042</v>
      </c>
    </row>
    <row r="113" spans="2:16" x14ac:dyDescent="0.3">
      <c r="B113" s="3">
        <v>10.9</v>
      </c>
      <c r="C113" s="3">
        <f t="shared" si="21"/>
        <v>6</v>
      </c>
      <c r="D113" s="3">
        <f t="shared" si="15"/>
        <v>2</v>
      </c>
      <c r="E113" s="3">
        <f t="shared" si="16"/>
        <v>8760</v>
      </c>
      <c r="F113" s="3">
        <f t="shared" si="17"/>
        <v>1.2250000000000001</v>
      </c>
      <c r="G113" s="3">
        <f t="shared" si="20"/>
        <v>6.7702750025730749</v>
      </c>
      <c r="H113" s="3">
        <f t="shared" si="18"/>
        <v>3.5607266410435032E-2</v>
      </c>
      <c r="I113" s="3"/>
      <c r="J113" s="6"/>
      <c r="K113" s="3">
        <f t="shared" si="12"/>
        <v>0</v>
      </c>
      <c r="L113" s="3">
        <f t="shared" si="19"/>
        <v>0</v>
      </c>
      <c r="M113" s="13">
        <v>711.35013505003496</v>
      </c>
      <c r="N113" s="12">
        <v>812.46614684467795</v>
      </c>
      <c r="O113" s="3">
        <f t="shared" si="13"/>
        <v>22188.408782367169</v>
      </c>
      <c r="P113" s="3">
        <f t="shared" si="14"/>
        <v>25342.415921178475</v>
      </c>
    </row>
    <row r="114" spans="2:16" x14ac:dyDescent="0.3">
      <c r="B114" s="3">
        <v>11</v>
      </c>
      <c r="C114" s="3">
        <f t="shared" si="21"/>
        <v>6</v>
      </c>
      <c r="D114" s="3">
        <f t="shared" si="15"/>
        <v>2</v>
      </c>
      <c r="E114" s="3">
        <f t="shared" si="16"/>
        <v>8760</v>
      </c>
      <c r="F114" s="3">
        <f t="shared" si="17"/>
        <v>1.2250000000000001</v>
      </c>
      <c r="G114" s="3">
        <f t="shared" si="20"/>
        <v>6.7702750025730749</v>
      </c>
      <c r="H114" s="3">
        <f t="shared" si="18"/>
        <v>3.4257441972441835E-2</v>
      </c>
      <c r="I114" s="3"/>
      <c r="J114" s="6"/>
      <c r="K114" s="3">
        <f t="shared" si="12"/>
        <v>0</v>
      </c>
      <c r="L114" s="3">
        <f t="shared" si="19"/>
        <v>0</v>
      </c>
      <c r="M114" s="13">
        <v>722.83299999999997</v>
      </c>
      <c r="N114" s="12">
        <v>827</v>
      </c>
      <c r="O114" s="3">
        <f t="shared" si="13"/>
        <v>21691.870768661058</v>
      </c>
      <c r="P114" s="3">
        <f t="shared" si="14"/>
        <v>24817.872351819435</v>
      </c>
    </row>
    <row r="115" spans="2:16" x14ac:dyDescent="0.3">
      <c r="B115" s="3">
        <v>11.1</v>
      </c>
      <c r="C115" s="3">
        <f t="shared" si="21"/>
        <v>6</v>
      </c>
      <c r="D115" s="3">
        <f t="shared" si="15"/>
        <v>2</v>
      </c>
      <c r="E115" s="3">
        <f t="shared" si="16"/>
        <v>8760</v>
      </c>
      <c r="F115" s="3">
        <f t="shared" si="17"/>
        <v>1.2250000000000001</v>
      </c>
      <c r="G115" s="3">
        <f t="shared" si="20"/>
        <v>6.7702750025730749</v>
      </c>
      <c r="H115" s="3">
        <f t="shared" si="18"/>
        <v>3.2941687070456825E-2</v>
      </c>
      <c r="I115" s="3"/>
      <c r="J115" s="6"/>
      <c r="K115" s="3">
        <f t="shared" si="12"/>
        <v>0</v>
      </c>
      <c r="L115" s="3">
        <f t="shared" si="19"/>
        <v>0</v>
      </c>
      <c r="M115" s="13">
        <v>734.25460316652902</v>
      </c>
      <c r="N115" s="12">
        <v>840.92294187969696</v>
      </c>
      <c r="O115" s="3">
        <f t="shared" si="13"/>
        <v>21188.324781977532</v>
      </c>
      <c r="P115" s="3">
        <f t="shared" si="14"/>
        <v>24266.444271949586</v>
      </c>
    </row>
    <row r="116" spans="2:16" x14ac:dyDescent="0.3">
      <c r="B116" s="3">
        <v>11.2</v>
      </c>
      <c r="C116" s="3">
        <f t="shared" si="21"/>
        <v>6</v>
      </c>
      <c r="D116" s="3">
        <f t="shared" si="15"/>
        <v>2</v>
      </c>
      <c r="E116" s="3">
        <f t="shared" si="16"/>
        <v>8760</v>
      </c>
      <c r="F116" s="3">
        <f t="shared" si="17"/>
        <v>1.2250000000000001</v>
      </c>
      <c r="G116" s="3">
        <f t="shared" si="20"/>
        <v>6.7702750025730749</v>
      </c>
      <c r="H116" s="3">
        <f t="shared" si="18"/>
        <v>3.1660079230406493E-2</v>
      </c>
      <c r="I116" s="3"/>
      <c r="J116" s="6"/>
      <c r="K116" s="3">
        <f t="shared" si="12"/>
        <v>0</v>
      </c>
      <c r="L116" s="3">
        <f t="shared" si="19"/>
        <v>0</v>
      </c>
      <c r="M116" s="13">
        <v>745.59973722523898</v>
      </c>
      <c r="N116" s="12">
        <v>854.21870645304705</v>
      </c>
      <c r="O116" s="3">
        <f t="shared" si="13"/>
        <v>20678.634157135886</v>
      </c>
      <c r="P116" s="3">
        <f t="shared" si="14"/>
        <v>23691.097567525365</v>
      </c>
    </row>
    <row r="117" spans="2:16" x14ac:dyDescent="0.3">
      <c r="B117" s="3">
        <v>11.3</v>
      </c>
      <c r="C117" s="3">
        <f t="shared" si="21"/>
        <v>6</v>
      </c>
      <c r="D117" s="3">
        <f t="shared" si="15"/>
        <v>2</v>
      </c>
      <c r="E117" s="3">
        <f t="shared" si="16"/>
        <v>8760</v>
      </c>
      <c r="F117" s="3">
        <f t="shared" si="17"/>
        <v>1.2250000000000001</v>
      </c>
      <c r="G117" s="3">
        <f t="shared" si="20"/>
        <v>6.7702750025730749</v>
      </c>
      <c r="H117" s="3">
        <f t="shared" si="18"/>
        <v>3.0412634152408888E-2</v>
      </c>
      <c r="I117" s="3"/>
      <c r="J117" s="6"/>
      <c r="K117" s="3">
        <f t="shared" si="12"/>
        <v>0</v>
      </c>
      <c r="L117" s="3">
        <f t="shared" si="19"/>
        <v>0</v>
      </c>
      <c r="M117" s="13">
        <v>756.84666949435098</v>
      </c>
      <c r="N117" s="12">
        <v>866.87890671995694</v>
      </c>
      <c r="O117" s="3">
        <f t="shared" si="13"/>
        <v>20163.505961069521</v>
      </c>
      <c r="P117" s="3">
        <f t="shared" si="14"/>
        <v>23094.926234994477</v>
      </c>
    </row>
    <row r="118" spans="2:16" x14ac:dyDescent="0.3">
      <c r="B118" s="3">
        <v>11.4</v>
      </c>
      <c r="C118" s="3">
        <f t="shared" si="21"/>
        <v>6</v>
      </c>
      <c r="D118" s="3">
        <f t="shared" si="15"/>
        <v>2</v>
      </c>
      <c r="E118" s="3">
        <f t="shared" si="16"/>
        <v>8760</v>
      </c>
      <c r="F118" s="3">
        <f t="shared" si="17"/>
        <v>1.2250000000000001</v>
      </c>
      <c r="G118" s="3">
        <f t="shared" si="20"/>
        <v>6.7702750025730749</v>
      </c>
      <c r="H118" s="3">
        <f t="shared" si="18"/>
        <v>2.9199308612831026E-2</v>
      </c>
      <c r="I118" s="3"/>
      <c r="J118" s="6"/>
      <c r="K118" s="3">
        <f t="shared" si="12"/>
        <v>0</v>
      </c>
      <c r="L118" s="3">
        <f t="shared" si="19"/>
        <v>0</v>
      </c>
      <c r="M118" s="13">
        <v>767.97366729208704</v>
      </c>
      <c r="N118" s="12">
        <v>878.89515568033096</v>
      </c>
      <c r="O118" s="3">
        <f t="shared" si="13"/>
        <v>19643.686903183399</v>
      </c>
      <c r="P118" s="3">
        <f t="shared" si="14"/>
        <v>22480.902658792169</v>
      </c>
    </row>
    <row r="119" spans="2:16" x14ac:dyDescent="0.3">
      <c r="B119" s="3">
        <v>11.5</v>
      </c>
      <c r="C119" s="3">
        <f t="shared" si="21"/>
        <v>6</v>
      </c>
      <c r="D119" s="3">
        <f t="shared" si="15"/>
        <v>2</v>
      </c>
      <c r="E119" s="3">
        <f t="shared" si="16"/>
        <v>8760</v>
      </c>
      <c r="F119" s="3">
        <f t="shared" si="17"/>
        <v>1.2250000000000001</v>
      </c>
      <c r="G119" s="3">
        <f t="shared" si="20"/>
        <v>6.7702750025730749</v>
      </c>
      <c r="H119" s="3">
        <f t="shared" si="18"/>
        <v>2.8020003378447227E-2</v>
      </c>
      <c r="I119" s="3"/>
      <c r="J119" s="6"/>
      <c r="K119" s="3">
        <f t="shared" si="12"/>
        <v>0</v>
      </c>
      <c r="L119" s="3">
        <f t="shared" si="19"/>
        <v>0</v>
      </c>
      <c r="M119" s="13">
        <v>778.95899793666797</v>
      </c>
      <c r="N119" s="12">
        <v>890.25906633407396</v>
      </c>
      <c r="O119" s="3">
        <f t="shared" si="13"/>
        <v>19119.955968378996</v>
      </c>
      <c r="P119" s="3">
        <f t="shared" si="14"/>
        <v>21851.874352623647</v>
      </c>
    </row>
    <row r="120" spans="2:16" x14ac:dyDescent="0.3">
      <c r="B120" s="3">
        <v>11.6</v>
      </c>
      <c r="C120" s="3">
        <f t="shared" si="21"/>
        <v>6</v>
      </c>
      <c r="D120" s="3">
        <f t="shared" si="15"/>
        <v>2</v>
      </c>
      <c r="E120" s="3">
        <f t="shared" si="16"/>
        <v>8760</v>
      </c>
      <c r="F120" s="3">
        <f t="shared" si="17"/>
        <v>1.2250000000000001</v>
      </c>
      <c r="G120" s="3">
        <f t="shared" si="20"/>
        <v>6.7702750025730749</v>
      </c>
      <c r="H120" s="3">
        <f t="shared" si="18"/>
        <v>2.687456612343796E-2</v>
      </c>
      <c r="I120" s="3"/>
      <c r="J120" s="6"/>
      <c r="K120" s="3">
        <f t="shared" si="12"/>
        <v>0</v>
      </c>
      <c r="L120" s="3">
        <f t="shared" si="19"/>
        <v>0</v>
      </c>
      <c r="M120" s="13">
        <v>789.78092874631602</v>
      </c>
      <c r="N120" s="12">
        <v>900.96225168109197</v>
      </c>
      <c r="O120" s="3">
        <f t="shared" si="13"/>
        <v>18593.117338337848</v>
      </c>
      <c r="P120" s="3">
        <f t="shared" si="14"/>
        <v>21210.561376191952</v>
      </c>
    </row>
    <row r="121" spans="2:16" x14ac:dyDescent="0.3">
      <c r="B121" s="3">
        <v>11.7</v>
      </c>
      <c r="C121" s="3">
        <f t="shared" si="21"/>
        <v>6</v>
      </c>
      <c r="D121" s="3">
        <f t="shared" si="15"/>
        <v>2</v>
      </c>
      <c r="E121" s="3">
        <f t="shared" si="16"/>
        <v>8760</v>
      </c>
      <c r="F121" s="3">
        <f t="shared" si="17"/>
        <v>1.2250000000000001</v>
      </c>
      <c r="G121" s="3">
        <f t="shared" si="20"/>
        <v>6.7702750025730749</v>
      </c>
      <c r="H121" s="3">
        <f t="shared" si="18"/>
        <v>2.5762794340403277E-2</v>
      </c>
      <c r="I121" s="3"/>
      <c r="J121" s="6"/>
      <c r="K121" s="3">
        <f t="shared" si="12"/>
        <v>0</v>
      </c>
      <c r="L121" s="3">
        <f t="shared" si="19"/>
        <v>0</v>
      </c>
      <c r="M121" s="13">
        <v>800.41772703925096</v>
      </c>
      <c r="N121" s="12">
        <v>910.99632472128803</v>
      </c>
      <c r="O121" s="3">
        <f t="shared" si="13"/>
        <v>18063.993624397739</v>
      </c>
      <c r="P121" s="3">
        <f t="shared" si="14"/>
        <v>20559.554399784221</v>
      </c>
    </row>
    <row r="122" spans="2:16" x14ac:dyDescent="0.3">
      <c r="B122" s="3">
        <v>11.8</v>
      </c>
      <c r="C122" s="3">
        <f t="shared" si="21"/>
        <v>6</v>
      </c>
      <c r="D122" s="3">
        <f t="shared" si="15"/>
        <v>2</v>
      </c>
      <c r="E122" s="3">
        <f t="shared" si="16"/>
        <v>8760</v>
      </c>
      <c r="F122" s="3">
        <f t="shared" si="17"/>
        <v>1.2250000000000001</v>
      </c>
      <c r="G122" s="3">
        <f t="shared" si="20"/>
        <v>6.7702750025730749</v>
      </c>
      <c r="H122" s="3">
        <f t="shared" si="18"/>
        <v>2.4684438237014533E-2</v>
      </c>
      <c r="I122" s="3"/>
      <c r="J122" s="6"/>
      <c r="K122" s="3">
        <f t="shared" si="12"/>
        <v>0</v>
      </c>
      <c r="L122" s="3">
        <f t="shared" si="19"/>
        <v>0</v>
      </c>
      <c r="M122" s="13">
        <v>810.84766013369597</v>
      </c>
      <c r="N122" s="12">
        <v>920.35289845456805</v>
      </c>
      <c r="O122" s="3">
        <f t="shared" si="13"/>
        <v>17533.41943190942</v>
      </c>
      <c r="P122" s="3">
        <f t="shared" si="14"/>
        <v>19901.313387667367</v>
      </c>
    </row>
    <row r="123" spans="2:16" x14ac:dyDescent="0.3">
      <c r="B123" s="3">
        <v>11.9</v>
      </c>
      <c r="C123" s="3">
        <f t="shared" si="21"/>
        <v>6</v>
      </c>
      <c r="D123" s="3">
        <f t="shared" si="15"/>
        <v>2</v>
      </c>
      <c r="E123" s="3">
        <f t="shared" si="16"/>
        <v>8760</v>
      </c>
      <c r="F123" s="3">
        <f t="shared" si="17"/>
        <v>1.2250000000000001</v>
      </c>
      <c r="G123" s="3">
        <f t="shared" si="20"/>
        <v>6.7702750025730749</v>
      </c>
      <c r="H123" s="3">
        <f t="shared" si="18"/>
        <v>2.3639203610386204E-2</v>
      </c>
      <c r="I123" s="3"/>
      <c r="J123" s="6"/>
      <c r="K123" s="3">
        <f t="shared" si="12"/>
        <v>0</v>
      </c>
      <c r="L123" s="3">
        <f t="shared" si="19"/>
        <v>0</v>
      </c>
      <c r="M123" s="13">
        <v>821.04899534787205</v>
      </c>
      <c r="N123" s="12">
        <v>929.023585880837</v>
      </c>
      <c r="O123" s="3">
        <f t="shared" si="13"/>
        <v>17002.235272615093</v>
      </c>
      <c r="P123" s="3">
        <f t="shared" si="14"/>
        <v>19238.166870007681</v>
      </c>
    </row>
    <row r="124" spans="2:16" x14ac:dyDescent="0.3">
      <c r="B124" s="3">
        <v>12</v>
      </c>
      <c r="C124" s="3">
        <f t="shared" si="21"/>
        <v>6</v>
      </c>
      <c r="D124" s="3">
        <f t="shared" si="15"/>
        <v>2</v>
      </c>
      <c r="E124" s="3">
        <f t="shared" si="16"/>
        <v>8760</v>
      </c>
      <c r="F124" s="3">
        <f t="shared" si="17"/>
        <v>1.2250000000000001</v>
      </c>
      <c r="G124" s="3">
        <f t="shared" si="20"/>
        <v>6.7702750025730749</v>
      </c>
      <c r="H124" s="3">
        <f t="shared" si="18"/>
        <v>2.262675469171611E-2</v>
      </c>
      <c r="I124" s="3"/>
      <c r="J124" s="6"/>
      <c r="K124" s="3">
        <f t="shared" si="12"/>
        <v>0</v>
      </c>
      <c r="L124" s="3">
        <f t="shared" si="19"/>
        <v>0</v>
      </c>
      <c r="M124" s="13">
        <v>831</v>
      </c>
      <c r="N124" s="12">
        <v>937</v>
      </c>
      <c r="O124" s="3">
        <f t="shared" si="13"/>
        <v>16471.281838362895</v>
      </c>
      <c r="P124" s="3">
        <f t="shared" si="14"/>
        <v>18572.311772016885</v>
      </c>
    </row>
    <row r="125" spans="2:16" x14ac:dyDescent="0.3">
      <c r="B125" s="3">
        <v>12.1</v>
      </c>
      <c r="C125" s="3">
        <f t="shared" si="21"/>
        <v>6</v>
      </c>
      <c r="D125" s="3">
        <f t="shared" si="15"/>
        <v>2</v>
      </c>
      <c r="E125" s="3">
        <f t="shared" si="16"/>
        <v>8760</v>
      </c>
      <c r="F125" s="3">
        <f t="shared" si="17"/>
        <v>1.2250000000000001</v>
      </c>
      <c r="G125" s="3">
        <f t="shared" si="20"/>
        <v>6.7702750025730749</v>
      </c>
      <c r="H125" s="3">
        <f t="shared" si="18"/>
        <v>2.1646716954214697E-2</v>
      </c>
      <c r="I125" s="3"/>
      <c r="J125" s="6"/>
      <c r="K125" s="3">
        <f t="shared" si="12"/>
        <v>0</v>
      </c>
      <c r="L125" s="3">
        <f t="shared" si="19"/>
        <v>0</v>
      </c>
      <c r="M125" s="13">
        <v>840.68048073268506</v>
      </c>
      <c r="N125" s="12">
        <v>944.28151984268197</v>
      </c>
      <c r="O125" s="3">
        <f t="shared" si="13"/>
        <v>15941.423835849733</v>
      </c>
      <c r="P125" s="3">
        <f t="shared" si="14"/>
        <v>17905.961031774063</v>
      </c>
    </row>
    <row r="126" spans="2:16" x14ac:dyDescent="0.3">
      <c r="B126" s="3">
        <v>12.2</v>
      </c>
      <c r="C126" s="3">
        <f t="shared" si="21"/>
        <v>6</v>
      </c>
      <c r="D126" s="3">
        <f t="shared" si="15"/>
        <v>2</v>
      </c>
      <c r="E126" s="3">
        <f t="shared" si="16"/>
        <v>8760</v>
      </c>
      <c r="F126" s="3">
        <f t="shared" si="17"/>
        <v>1.2250000000000001</v>
      </c>
      <c r="G126" s="3">
        <f t="shared" si="20"/>
        <v>6.7702750025730749</v>
      </c>
      <c r="H126" s="3">
        <f t="shared" si="18"/>
        <v>2.0698679877818458E-2</v>
      </c>
      <c r="I126" s="3"/>
      <c r="J126" s="6"/>
      <c r="K126" s="3">
        <f t="shared" si="12"/>
        <v>0</v>
      </c>
      <c r="L126" s="3">
        <f t="shared" si="19"/>
        <v>0</v>
      </c>
      <c r="M126" s="13">
        <v>850.07640148606004</v>
      </c>
      <c r="N126" s="12">
        <v>950.898588562388</v>
      </c>
      <c r="O126" s="3">
        <f t="shared" si="13"/>
        <v>15413.622352097904</v>
      </c>
      <c r="P126" s="3">
        <f t="shared" si="14"/>
        <v>17241.734641287909</v>
      </c>
    </row>
    <row r="127" spans="2:16" x14ac:dyDescent="0.3">
      <c r="B127" s="3">
        <v>12.3</v>
      </c>
      <c r="C127" s="3">
        <f t="shared" si="21"/>
        <v>6</v>
      </c>
      <c r="D127" s="3">
        <f t="shared" si="15"/>
        <v>2</v>
      </c>
      <c r="E127" s="3">
        <f t="shared" si="16"/>
        <v>8760</v>
      </c>
      <c r="F127" s="3">
        <f t="shared" si="17"/>
        <v>1.2250000000000001</v>
      </c>
      <c r="G127" s="3">
        <f t="shared" si="20"/>
        <v>6.7702750025730749</v>
      </c>
      <c r="H127" s="3">
        <f t="shared" si="18"/>
        <v>1.9782199664658922E-2</v>
      </c>
      <c r="I127" s="3"/>
      <c r="J127" s="6"/>
      <c r="K127" s="3">
        <f t="shared" si="12"/>
        <v>0</v>
      </c>
      <c r="L127" s="3">
        <f t="shared" si="19"/>
        <v>0</v>
      </c>
      <c r="M127" s="13">
        <v>859.17526552464301</v>
      </c>
      <c r="N127" s="12">
        <v>956.88941534334401</v>
      </c>
      <c r="O127" s="3">
        <f t="shared" si="13"/>
        <v>14888.825945001277</v>
      </c>
      <c r="P127" s="3">
        <f t="shared" si="14"/>
        <v>16582.134664876998</v>
      </c>
    </row>
    <row r="128" spans="2:16" x14ac:dyDescent="0.3">
      <c r="B128" s="3">
        <v>12.4</v>
      </c>
      <c r="C128" s="3">
        <f t="shared" si="21"/>
        <v>6</v>
      </c>
      <c r="D128" s="3">
        <f t="shared" si="15"/>
        <v>2</v>
      </c>
      <c r="E128" s="3">
        <f t="shared" si="16"/>
        <v>8760</v>
      </c>
      <c r="F128" s="3">
        <f t="shared" si="17"/>
        <v>1.2250000000000001</v>
      </c>
      <c r="G128" s="3">
        <f t="shared" si="20"/>
        <v>6.7702750025730749</v>
      </c>
      <c r="H128" s="3">
        <f t="shared" si="18"/>
        <v>1.8896801899733379E-2</v>
      </c>
      <c r="I128" s="3"/>
      <c r="J128" s="6"/>
      <c r="K128" s="3">
        <f t="shared" si="12"/>
        <v>0</v>
      </c>
      <c r="L128" s="3">
        <f t="shared" si="19"/>
        <v>0</v>
      </c>
      <c r="M128" s="13">
        <v>867.96457611295205</v>
      </c>
      <c r="N128" s="12">
        <v>962.29220936977595</v>
      </c>
      <c r="O128" s="3">
        <f t="shared" si="13"/>
        <v>14367.93707409424</v>
      </c>
      <c r="P128" s="3">
        <f t="shared" si="14"/>
        <v>15929.398839102854</v>
      </c>
    </row>
    <row r="129" spans="2:16" x14ac:dyDescent="0.3">
      <c r="B129" s="3">
        <v>12.5</v>
      </c>
      <c r="C129" s="3">
        <f t="shared" si="21"/>
        <v>6</v>
      </c>
      <c r="D129" s="3">
        <f t="shared" si="15"/>
        <v>2</v>
      </c>
      <c r="E129" s="3">
        <f t="shared" si="16"/>
        <v>8760</v>
      </c>
      <c r="F129" s="3">
        <f t="shared" si="17"/>
        <v>1.2250000000000001</v>
      </c>
      <c r="G129" s="3">
        <f t="shared" si="20"/>
        <v>6.7702750025730749</v>
      </c>
      <c r="H129" s="3">
        <f t="shared" si="18"/>
        <v>1.8041984151695223E-2</v>
      </c>
      <c r="I129" s="3"/>
      <c r="J129" s="6"/>
      <c r="K129" s="3">
        <f t="shared" si="12"/>
        <v>0</v>
      </c>
      <c r="L129" s="3">
        <f t="shared" si="19"/>
        <v>0</v>
      </c>
      <c r="M129" s="13">
        <v>876.43183651550305</v>
      </c>
      <c r="N129" s="12">
        <v>967.14517982590905</v>
      </c>
      <c r="O129" s="3">
        <f t="shared" si="13"/>
        <v>13851.810710701568</v>
      </c>
      <c r="P129" s="3">
        <f t="shared" si="14"/>
        <v>15285.514973963349</v>
      </c>
    </row>
    <row r="130" spans="2:16" x14ac:dyDescent="0.3">
      <c r="B130" s="3">
        <v>12.6</v>
      </c>
      <c r="C130" s="3">
        <f t="shared" si="21"/>
        <v>6</v>
      </c>
      <c r="D130" s="3">
        <f t="shared" si="15"/>
        <v>2</v>
      </c>
      <c r="E130" s="3">
        <f t="shared" si="16"/>
        <v>8760</v>
      </c>
      <c r="F130" s="3">
        <f t="shared" si="17"/>
        <v>1.2250000000000001</v>
      </c>
      <c r="G130" s="3">
        <f t="shared" si="20"/>
        <v>6.7702750025730749</v>
      </c>
      <c r="H130" s="3">
        <f t="shared" si="18"/>
        <v>1.7217218509148629E-2</v>
      </c>
      <c r="I130" s="3"/>
      <c r="J130" s="6"/>
      <c r="K130" s="3">
        <f t="shared" si="12"/>
        <v>0</v>
      </c>
      <c r="L130" s="3">
        <f t="shared" si="19"/>
        <v>0</v>
      </c>
      <c r="M130" s="13">
        <v>884.56454999681398</v>
      </c>
      <c r="N130" s="12">
        <v>971.48653589596995</v>
      </c>
      <c r="O130" s="3">
        <f t="shared" si="13"/>
        <v>13341.253241041883</v>
      </c>
      <c r="P130" s="3">
        <f t="shared" si="14"/>
        <v>14652.2352672819</v>
      </c>
    </row>
    <row r="131" spans="2:16" x14ac:dyDescent="0.3">
      <c r="B131" s="3">
        <v>12.7</v>
      </c>
      <c r="C131" s="3">
        <f t="shared" si="21"/>
        <v>6</v>
      </c>
      <c r="D131" s="3">
        <f t="shared" si="15"/>
        <v>2</v>
      </c>
      <c r="E131" s="3">
        <f t="shared" si="16"/>
        <v>8760</v>
      </c>
      <c r="F131" s="3">
        <f t="shared" si="17"/>
        <v>1.2250000000000001</v>
      </c>
      <c r="G131" s="3">
        <f t="shared" si="20"/>
        <v>6.7702750025730749</v>
      </c>
      <c r="H131" s="3">
        <f t="shared" si="18"/>
        <v>1.6421954048292598E-2</v>
      </c>
      <c r="I131" s="3"/>
      <c r="J131" s="6"/>
      <c r="K131" s="3">
        <f t="shared" si="12"/>
        <v>0</v>
      </c>
      <c r="L131" s="3">
        <f t="shared" si="19"/>
        <v>0</v>
      </c>
      <c r="M131" s="13">
        <v>892.35021982140199</v>
      </c>
      <c r="N131" s="12">
        <v>975.35448676418298</v>
      </c>
      <c r="O131" s="3">
        <f t="shared" si="13"/>
        <v>12837.021651084397</v>
      </c>
      <c r="P131" s="3">
        <f t="shared" si="14"/>
        <v>14031.090468695184</v>
      </c>
    </row>
    <row r="132" spans="2:16" x14ac:dyDescent="0.3">
      <c r="B132" s="3">
        <v>12.8</v>
      </c>
      <c r="C132" s="3">
        <f t="shared" si="21"/>
        <v>6</v>
      </c>
      <c r="D132" s="3">
        <f t="shared" si="15"/>
        <v>2</v>
      </c>
      <c r="E132" s="3">
        <f t="shared" si="16"/>
        <v>8760</v>
      </c>
      <c r="F132" s="3">
        <f t="shared" si="17"/>
        <v>1.2250000000000001</v>
      </c>
      <c r="G132" s="3">
        <f t="shared" si="20"/>
        <v>6.7702750025730749</v>
      </c>
      <c r="H132" s="3">
        <f t="shared" si="18"/>
        <v>1.5655619228211091E-2</v>
      </c>
      <c r="I132" s="3"/>
      <c r="J132" s="6"/>
      <c r="K132" s="3">
        <f t="shared" ref="K132:K195" si="22">E132*H132*J132/1000</f>
        <v>0</v>
      </c>
      <c r="L132" s="3">
        <f t="shared" si="19"/>
        <v>0</v>
      </c>
      <c r="M132" s="13">
        <v>899.77634925378402</v>
      </c>
      <c r="N132" s="12">
        <v>978.78724161477601</v>
      </c>
      <c r="O132" s="3">
        <f t="shared" ref="O132:O195" si="23">H132*E132*M132*0.1</f>
        <v>12339.822981073199</v>
      </c>
      <c r="P132" s="3">
        <f t="shared" ref="P132:P195" si="24">H132*E132*N132*0.1</f>
        <v>13423.403835493138</v>
      </c>
    </row>
    <row r="133" spans="2:16" x14ac:dyDescent="0.3">
      <c r="B133" s="3">
        <v>12.9</v>
      </c>
      <c r="C133" s="3">
        <f t="shared" si="21"/>
        <v>6</v>
      </c>
      <c r="D133" s="3">
        <f t="shared" ref="D133:D196" si="25">$D$4</f>
        <v>2</v>
      </c>
      <c r="E133" s="3">
        <f t="shared" ref="E133:E196" si="26">$E$4</f>
        <v>8760</v>
      </c>
      <c r="F133" s="3">
        <f t="shared" ref="F133:F196" si="27">$F$4</f>
        <v>1.2250000000000001</v>
      </c>
      <c r="G133" s="3">
        <f t="shared" si="20"/>
        <v>6.7702750025730749</v>
      </c>
      <c r="H133" s="3">
        <f t="shared" ref="H133:H196" si="28">(D133/G133)*(B133/G133)^(D133-1)*(EXP((B133/G133)^(D133)*(-1)))</f>
        <v>1.4917624210548356E-2</v>
      </c>
      <c r="I133" s="3"/>
      <c r="J133" s="6"/>
      <c r="K133" s="3">
        <f t="shared" si="22"/>
        <v>0</v>
      </c>
      <c r="L133" s="3">
        <f t="shared" ref="L133:L196" si="29">K133*0.1</f>
        <v>0</v>
      </c>
      <c r="M133" s="13">
        <v>906.83044155847801</v>
      </c>
      <c r="N133" s="12">
        <v>981.82300963197304</v>
      </c>
      <c r="O133" s="3">
        <f t="shared" si="23"/>
        <v>11850.314036872987</v>
      </c>
      <c r="P133" s="3">
        <f t="shared" si="24"/>
        <v>12830.304828288412</v>
      </c>
    </row>
    <row r="134" spans="2:16" x14ac:dyDescent="0.3">
      <c r="B134" s="3">
        <v>13</v>
      </c>
      <c r="C134" s="3">
        <f t="shared" si="21"/>
        <v>6</v>
      </c>
      <c r="D134" s="3">
        <f t="shared" si="25"/>
        <v>2</v>
      </c>
      <c r="E134" s="3">
        <f t="shared" si="26"/>
        <v>8760</v>
      </c>
      <c r="F134" s="3">
        <f t="shared" si="27"/>
        <v>1.2250000000000001</v>
      </c>
      <c r="G134" s="3">
        <f t="shared" si="20"/>
        <v>6.7702750025730749</v>
      </c>
      <c r="H134" s="3">
        <f t="shared" si="28"/>
        <v>1.420736310073941E-2</v>
      </c>
      <c r="I134" s="3"/>
      <c r="J134" s="6"/>
      <c r="K134" s="3">
        <f t="shared" si="22"/>
        <v>0</v>
      </c>
      <c r="L134" s="3">
        <f t="shared" si="29"/>
        <v>0</v>
      </c>
      <c r="M134" s="13">
        <v>913.5</v>
      </c>
      <c r="N134" s="12">
        <v>984.5</v>
      </c>
      <c r="O134" s="3">
        <f t="shared" si="23"/>
        <v>11369.101344652296</v>
      </c>
      <c r="P134" s="3">
        <f t="shared" si="24"/>
        <v>12252.742500065884</v>
      </c>
    </row>
    <row r="135" spans="2:16" x14ac:dyDescent="0.3">
      <c r="B135" s="3">
        <v>13.1</v>
      </c>
      <c r="C135" s="3">
        <f t="shared" si="21"/>
        <v>6</v>
      </c>
      <c r="D135" s="3">
        <f t="shared" si="25"/>
        <v>2</v>
      </c>
      <c r="E135" s="3">
        <f t="shared" si="26"/>
        <v>8760</v>
      </c>
      <c r="F135" s="3">
        <f t="shared" si="27"/>
        <v>1.2250000000000001</v>
      </c>
      <c r="G135" s="3">
        <f t="shared" si="20"/>
        <v>6.7702750025730749</v>
      </c>
      <c r="H135" s="3">
        <f t="shared" si="28"/>
        <v>1.3524216108384734E-2</v>
      </c>
      <c r="I135" s="3"/>
      <c r="J135" s="6"/>
      <c r="K135" s="3">
        <f t="shared" si="22"/>
        <v>0</v>
      </c>
      <c r="L135" s="3">
        <f t="shared" si="29"/>
        <v>0</v>
      </c>
      <c r="M135" s="13">
        <v>919.77839790273299</v>
      </c>
      <c r="N135" s="12">
        <v>986.85397874957698</v>
      </c>
      <c r="O135" s="3">
        <f t="shared" si="23"/>
        <v>10896.810878752949</v>
      </c>
      <c r="P135" s="3">
        <f t="shared" si="24"/>
        <v>11691.469593001049</v>
      </c>
    </row>
    <row r="136" spans="2:16" x14ac:dyDescent="0.3">
      <c r="B136" s="3">
        <v>13.2</v>
      </c>
      <c r="C136" s="3">
        <f t="shared" si="21"/>
        <v>6</v>
      </c>
      <c r="D136" s="3">
        <f t="shared" si="25"/>
        <v>2</v>
      </c>
      <c r="E136" s="3">
        <f t="shared" si="26"/>
        <v>8760</v>
      </c>
      <c r="F136" s="3">
        <f t="shared" si="27"/>
        <v>1.2250000000000001</v>
      </c>
      <c r="G136" s="3">
        <f t="shared" si="20"/>
        <v>6.7702750025730749</v>
      </c>
      <c r="H136" s="3">
        <f t="shared" si="28"/>
        <v>1.2867551624762991E-2</v>
      </c>
      <c r="I136" s="3"/>
      <c r="J136" s="6"/>
      <c r="K136" s="3">
        <f t="shared" si="22"/>
        <v>0</v>
      </c>
      <c r="L136" s="3">
        <f t="shared" si="29"/>
        <v>0</v>
      </c>
      <c r="M136" s="13">
        <v>925.68248883052195</v>
      </c>
      <c r="N136" s="12">
        <v>988.91093929740305</v>
      </c>
      <c r="O136" s="3">
        <f t="shared" si="23"/>
        <v>10434.270078733269</v>
      </c>
      <c r="P136" s="3">
        <f t="shared" si="24"/>
        <v>11146.979605803122</v>
      </c>
    </row>
    <row r="137" spans="2:16" x14ac:dyDescent="0.3">
      <c r="B137" s="3">
        <v>13.3</v>
      </c>
      <c r="C137" s="3">
        <f t="shared" si="21"/>
        <v>6</v>
      </c>
      <c r="D137" s="3">
        <f t="shared" si="25"/>
        <v>2</v>
      </c>
      <c r="E137" s="3">
        <f t="shared" si="26"/>
        <v>8760</v>
      </c>
      <c r="F137" s="3">
        <f t="shared" si="27"/>
        <v>1.2250000000000001</v>
      </c>
      <c r="G137" s="3">
        <f t="shared" si="20"/>
        <v>6.7702750025730749</v>
      </c>
      <c r="H137" s="3">
        <f t="shared" si="28"/>
        <v>1.2236728215867083E-2</v>
      </c>
      <c r="I137" s="3"/>
      <c r="J137" s="6"/>
      <c r="K137" s="3">
        <f t="shared" si="22"/>
        <v>0</v>
      </c>
      <c r="L137" s="3">
        <f t="shared" si="29"/>
        <v>0</v>
      </c>
      <c r="M137" s="13">
        <v>931.23499640707598</v>
      </c>
      <c r="N137" s="12">
        <v>990.69443190666902</v>
      </c>
      <c r="O137" s="3">
        <f t="shared" si="23"/>
        <v>9982.2561311763184</v>
      </c>
      <c r="P137" s="3">
        <f t="shared" si="24"/>
        <v>10619.624053196121</v>
      </c>
    </row>
    <row r="138" spans="2:16" x14ac:dyDescent="0.3">
      <c r="B138" s="3">
        <v>13.4</v>
      </c>
      <c r="C138" s="3">
        <f t="shared" si="21"/>
        <v>6</v>
      </c>
      <c r="D138" s="3">
        <f t="shared" si="25"/>
        <v>2</v>
      </c>
      <c r="E138" s="3">
        <f t="shared" si="26"/>
        <v>8760</v>
      </c>
      <c r="F138" s="3">
        <f t="shared" si="27"/>
        <v>1.2250000000000001</v>
      </c>
      <c r="G138" s="3">
        <f t="shared" si="20"/>
        <v>6.7702750025730749</v>
      </c>
      <c r="H138" s="3">
        <f t="shared" si="28"/>
        <v>1.1631096529723703E-2</v>
      </c>
      <c r="I138" s="3"/>
      <c r="J138" s="6"/>
      <c r="K138" s="3">
        <f t="shared" si="22"/>
        <v>0</v>
      </c>
      <c r="L138" s="3">
        <f t="shared" si="29"/>
        <v>0</v>
      </c>
      <c r="M138" s="13">
        <v>936.458644256105</v>
      </c>
      <c r="N138" s="12">
        <v>992.22800684056699</v>
      </c>
      <c r="O138" s="3">
        <f t="shared" si="23"/>
        <v>9541.427817394766</v>
      </c>
      <c r="P138" s="3">
        <f t="shared" si="24"/>
        <v>10109.652960902797</v>
      </c>
    </row>
    <row r="139" spans="2:16" x14ac:dyDescent="0.3">
      <c r="B139" s="3">
        <v>13.5</v>
      </c>
      <c r="C139" s="3">
        <f t="shared" si="21"/>
        <v>6</v>
      </c>
      <c r="D139" s="3">
        <f t="shared" si="25"/>
        <v>2</v>
      </c>
      <c r="E139" s="3">
        <f t="shared" si="26"/>
        <v>8760</v>
      </c>
      <c r="F139" s="3">
        <f t="shared" si="27"/>
        <v>1.2250000000000001</v>
      </c>
      <c r="G139" s="3">
        <f t="shared" si="20"/>
        <v>6.7702750025730749</v>
      </c>
      <c r="H139" s="3">
        <f t="shared" si="28"/>
        <v>1.1050001117116614E-2</v>
      </c>
      <c r="I139" s="3"/>
      <c r="J139" s="6"/>
      <c r="K139" s="3">
        <f t="shared" si="22"/>
        <v>0</v>
      </c>
      <c r="L139" s="3">
        <f t="shared" si="29"/>
        <v>0</v>
      </c>
      <c r="M139" s="13">
        <v>941.37615600131903</v>
      </c>
      <c r="N139" s="12">
        <v>993.53521436229005</v>
      </c>
      <c r="O139" s="3">
        <f t="shared" si="23"/>
        <v>9112.3338360867692</v>
      </c>
      <c r="P139" s="3">
        <f t="shared" si="24"/>
        <v>9617.2231402518482</v>
      </c>
    </row>
    <row r="140" spans="2:16" x14ac:dyDescent="0.3">
      <c r="B140" s="3">
        <v>13.6</v>
      </c>
      <c r="C140" s="3">
        <f t="shared" si="21"/>
        <v>6</v>
      </c>
      <c r="D140" s="3">
        <f t="shared" si="25"/>
        <v>2</v>
      </c>
      <c r="E140" s="3">
        <f t="shared" si="26"/>
        <v>8760</v>
      </c>
      <c r="F140" s="3">
        <f t="shared" si="27"/>
        <v>1.2250000000000001</v>
      </c>
      <c r="G140" s="3">
        <f t="shared" si="20"/>
        <v>6.7702750025730749</v>
      </c>
      <c r="H140" s="3">
        <f t="shared" si="28"/>
        <v>1.0492782165176406E-2</v>
      </c>
      <c r="I140" s="3"/>
      <c r="J140" s="6"/>
      <c r="K140" s="3">
        <f t="shared" si="22"/>
        <v>0</v>
      </c>
      <c r="L140" s="3">
        <f t="shared" si="29"/>
        <v>0</v>
      </c>
      <c r="M140" s="13">
        <v>946.01025526642798</v>
      </c>
      <c r="N140" s="12">
        <v>994.63960473503005</v>
      </c>
      <c r="O140" s="3">
        <f t="shared" si="23"/>
        <v>8695.420872251394</v>
      </c>
      <c r="P140" s="3">
        <f t="shared" si="24"/>
        <v>9142.4061538794467</v>
      </c>
    </row>
    <row r="141" spans="2:16" x14ac:dyDescent="0.3">
      <c r="B141" s="3">
        <v>13.7</v>
      </c>
      <c r="C141" s="3">
        <f t="shared" si="21"/>
        <v>6</v>
      </c>
      <c r="D141" s="3">
        <f t="shared" si="25"/>
        <v>2</v>
      </c>
      <c r="E141" s="3">
        <f t="shared" si="26"/>
        <v>8760</v>
      </c>
      <c r="F141" s="3">
        <f t="shared" si="27"/>
        <v>1.2250000000000001</v>
      </c>
      <c r="G141" s="3">
        <f t="shared" si="20"/>
        <v>6.7702750025730749</v>
      </c>
      <c r="H141" s="3">
        <f t="shared" si="28"/>
        <v>9.9587771436251693E-3</v>
      </c>
      <c r="I141" s="3"/>
      <c r="J141" s="6"/>
      <c r="K141" s="3">
        <f t="shared" si="22"/>
        <v>0</v>
      </c>
      <c r="L141" s="3">
        <f t="shared" si="29"/>
        <v>0</v>
      </c>
      <c r="M141" s="13">
        <v>950.38366567514004</v>
      </c>
      <c r="N141" s="12">
        <v>995.56472822197804</v>
      </c>
      <c r="O141" s="3">
        <f t="shared" si="23"/>
        <v>8291.0413956026532</v>
      </c>
      <c r="P141" s="3">
        <f t="shared" si="24"/>
        <v>8685.1959601248</v>
      </c>
    </row>
    <row r="142" spans="2:16" x14ac:dyDescent="0.3">
      <c r="B142" s="3">
        <v>13.8</v>
      </c>
      <c r="C142" s="3">
        <f t="shared" si="21"/>
        <v>6</v>
      </c>
      <c r="D142" s="3">
        <f t="shared" si="25"/>
        <v>2</v>
      </c>
      <c r="E142" s="3">
        <f t="shared" si="26"/>
        <v>8760</v>
      </c>
      <c r="F142" s="3">
        <f t="shared" si="27"/>
        <v>1.2250000000000001</v>
      </c>
      <c r="G142" s="3">
        <f t="shared" si="20"/>
        <v>6.7702750025730749</v>
      </c>
      <c r="H142" s="3">
        <f t="shared" si="28"/>
        <v>9.4473223637723779E-3</v>
      </c>
      <c r="I142" s="3"/>
      <c r="J142" s="6"/>
      <c r="K142" s="3">
        <f t="shared" si="22"/>
        <v>0</v>
      </c>
      <c r="L142" s="3">
        <f t="shared" si="29"/>
        <v>0</v>
      </c>
      <c r="M142" s="13">
        <v>954.51911085116706</v>
      </c>
      <c r="N142" s="12">
        <v>996.33413508632805</v>
      </c>
      <c r="O142" s="3">
        <f t="shared" si="23"/>
        <v>7899.4611745109041</v>
      </c>
      <c r="P142" s="3">
        <f t="shared" si="24"/>
        <v>8245.5162264232076</v>
      </c>
    </row>
    <row r="143" spans="2:16" x14ac:dyDescent="0.3">
      <c r="B143" s="3">
        <v>13.9</v>
      </c>
      <c r="C143" s="3">
        <f t="shared" si="21"/>
        <v>6</v>
      </c>
      <c r="D143" s="3">
        <f t="shared" si="25"/>
        <v>2</v>
      </c>
      <c r="E143" s="3">
        <f t="shared" si="26"/>
        <v>8760</v>
      </c>
      <c r="F143" s="3">
        <f t="shared" si="27"/>
        <v>1.2250000000000001</v>
      </c>
      <c r="G143" s="3">
        <f t="shared" si="20"/>
        <v>6.7702750025730749</v>
      </c>
      <c r="H143" s="3">
        <f t="shared" si="28"/>
        <v>8.9577544506487198E-3</v>
      </c>
      <c r="I143" s="3"/>
      <c r="J143" s="6"/>
      <c r="K143" s="3">
        <f t="shared" si="22"/>
        <v>0</v>
      </c>
      <c r="L143" s="3">
        <f t="shared" si="29"/>
        <v>0</v>
      </c>
      <c r="M143" s="13">
        <v>958.43931441821701</v>
      </c>
      <c r="N143" s="12">
        <v>996.971375591271</v>
      </c>
      <c r="O143" s="3">
        <f t="shared" si="23"/>
        <v>7520.8664941400875</v>
      </c>
      <c r="P143" s="3">
        <f t="shared" si="24"/>
        <v>7823.2273045399461</v>
      </c>
    </row>
    <row r="144" spans="2:16" x14ac:dyDescent="0.3">
      <c r="B144" s="3">
        <v>14</v>
      </c>
      <c r="C144" s="3">
        <f t="shared" si="21"/>
        <v>6</v>
      </c>
      <c r="D144" s="3">
        <f t="shared" si="25"/>
        <v>2</v>
      </c>
      <c r="E144" s="3">
        <f t="shared" si="26"/>
        <v>8760</v>
      </c>
      <c r="F144" s="3">
        <f t="shared" si="27"/>
        <v>1.2250000000000001</v>
      </c>
      <c r="G144" s="3">
        <f t="shared" si="20"/>
        <v>6.7702750025730749</v>
      </c>
      <c r="H144" s="3">
        <f t="shared" si="28"/>
        <v>8.4894117289360388E-3</v>
      </c>
      <c r="I144" s="3"/>
      <c r="J144" s="6"/>
      <c r="K144" s="3">
        <f t="shared" si="22"/>
        <v>0</v>
      </c>
      <c r="L144" s="3">
        <f t="shared" si="29"/>
        <v>0</v>
      </c>
      <c r="M144" s="13">
        <v>962.16700000000003</v>
      </c>
      <c r="N144" s="12">
        <v>997.5</v>
      </c>
      <c r="O144" s="3">
        <f t="shared" si="23"/>
        <v>7155.371069935798</v>
      </c>
      <c r="P144" s="3">
        <f t="shared" si="24"/>
        <v>7418.1328628616002</v>
      </c>
    </row>
    <row r="145" spans="2:16" x14ac:dyDescent="0.3">
      <c r="B145" s="3">
        <v>14.1</v>
      </c>
      <c r="C145" s="3">
        <f t="shared" si="21"/>
        <v>6</v>
      </c>
      <c r="D145" s="3">
        <f t="shared" si="25"/>
        <v>2</v>
      </c>
      <c r="E145" s="3">
        <f t="shared" si="26"/>
        <v>8760</v>
      </c>
      <c r="F145" s="3">
        <f t="shared" si="27"/>
        <v>1.2250000000000001</v>
      </c>
      <c r="G145" s="3">
        <f t="shared" si="20"/>
        <v>6.7702750025730749</v>
      </c>
      <c r="H145" s="3">
        <f t="shared" si="28"/>
        <v>8.0416355236056971E-3</v>
      </c>
      <c r="I145" s="3"/>
      <c r="J145" s="6"/>
      <c r="K145" s="3">
        <f t="shared" si="22"/>
        <v>0</v>
      </c>
      <c r="L145" s="3">
        <f t="shared" si="29"/>
        <v>0</v>
      </c>
      <c r="M145" s="13">
        <v>965.72436965638201</v>
      </c>
      <c r="N145" s="12">
        <v>997.94106515900899</v>
      </c>
      <c r="O145" s="3">
        <f t="shared" si="23"/>
        <v>6803.0189758074621</v>
      </c>
      <c r="P145" s="3">
        <f t="shared" si="24"/>
        <v>7029.9686083616944</v>
      </c>
    </row>
    <row r="146" spans="2:16" x14ac:dyDescent="0.3">
      <c r="B146" s="3">
        <v>14.2</v>
      </c>
      <c r="C146" s="3">
        <f t="shared" si="21"/>
        <v>6</v>
      </c>
      <c r="D146" s="3">
        <f t="shared" si="25"/>
        <v>2</v>
      </c>
      <c r="E146" s="3">
        <f t="shared" si="26"/>
        <v>8760</v>
      </c>
      <c r="F146" s="3">
        <f t="shared" si="27"/>
        <v>1.2250000000000001</v>
      </c>
      <c r="G146" s="3">
        <f t="shared" si="20"/>
        <v>6.7702750025730749</v>
      </c>
      <c r="H146" s="3">
        <f t="shared" si="28"/>
        <v>7.6137713764130206E-3</v>
      </c>
      <c r="I146" s="3"/>
      <c r="J146" s="6"/>
      <c r="K146" s="3">
        <f t="shared" si="22"/>
        <v>0</v>
      </c>
      <c r="L146" s="3">
        <f t="shared" si="29"/>
        <v>0</v>
      </c>
      <c r="M146" s="13">
        <v>969.13153919185197</v>
      </c>
      <c r="N146" s="12">
        <v>998.30565424800102</v>
      </c>
      <c r="O146" s="3">
        <f t="shared" si="23"/>
        <v>6463.7814724163418</v>
      </c>
      <c r="P146" s="3">
        <f t="shared" si="24"/>
        <v>6658.3630093368402</v>
      </c>
    </row>
    <row r="147" spans="2:16" x14ac:dyDescent="0.3">
      <c r="B147" s="3">
        <v>14.3</v>
      </c>
      <c r="C147" s="3">
        <f t="shared" si="21"/>
        <v>6</v>
      </c>
      <c r="D147" s="3">
        <f t="shared" si="25"/>
        <v>2</v>
      </c>
      <c r="E147" s="3">
        <f t="shared" si="26"/>
        <v>8760</v>
      </c>
      <c r="F147" s="3">
        <f t="shared" si="27"/>
        <v>1.2250000000000001</v>
      </c>
      <c r="G147" s="3">
        <f t="shared" si="20"/>
        <v>6.7702750025730749</v>
      </c>
      <c r="H147" s="3">
        <f t="shared" si="28"/>
        <v>7.2051701796127686E-3</v>
      </c>
      <c r="I147" s="3"/>
      <c r="J147" s="6"/>
      <c r="K147" s="3">
        <f t="shared" si="22"/>
        <v>0</v>
      </c>
      <c r="L147" s="3">
        <f t="shared" si="29"/>
        <v>0</v>
      </c>
      <c r="M147" s="13">
        <v>972.40810284705196</v>
      </c>
      <c r="N147" s="12">
        <v>998.60235702998102</v>
      </c>
      <c r="O147" s="3">
        <f t="shared" si="23"/>
        <v>6137.576497781527</v>
      </c>
      <c r="P147" s="3">
        <f t="shared" si="24"/>
        <v>6302.907533567176</v>
      </c>
    </row>
    <row r="148" spans="2:16" x14ac:dyDescent="0.3">
      <c r="B148" s="3">
        <v>14.4</v>
      </c>
      <c r="C148" s="3">
        <f t="shared" si="21"/>
        <v>6</v>
      </c>
      <c r="D148" s="3">
        <f t="shared" si="25"/>
        <v>2</v>
      </c>
      <c r="E148" s="3">
        <f t="shared" si="26"/>
        <v>8760</v>
      </c>
      <c r="F148" s="3">
        <f t="shared" si="27"/>
        <v>1.2250000000000001</v>
      </c>
      <c r="G148" s="3">
        <f t="shared" si="20"/>
        <v>6.7702750025730749</v>
      </c>
      <c r="H148" s="3">
        <f t="shared" si="28"/>
        <v>6.8151892284597868E-3</v>
      </c>
      <c r="I148" s="3"/>
      <c r="J148" s="6"/>
      <c r="K148" s="3">
        <f t="shared" si="22"/>
        <v>0</v>
      </c>
      <c r="L148" s="3">
        <f t="shared" si="29"/>
        <v>0</v>
      </c>
      <c r="M148" s="13">
        <v>975.57365486262597</v>
      </c>
      <c r="N148" s="12">
        <v>998.83976326795596</v>
      </c>
      <c r="O148" s="3">
        <f t="shared" si="23"/>
        <v>5824.2779002294892</v>
      </c>
      <c r="P148" s="3">
        <f t="shared" si="24"/>
        <v>5963.1790281290414</v>
      </c>
    </row>
    <row r="149" spans="2:16" x14ac:dyDescent="0.3">
      <c r="B149" s="3">
        <v>14.5</v>
      </c>
      <c r="C149" s="3">
        <f t="shared" si="21"/>
        <v>6</v>
      </c>
      <c r="D149" s="3">
        <f t="shared" si="25"/>
        <v>2</v>
      </c>
      <c r="E149" s="3">
        <f t="shared" si="26"/>
        <v>8760</v>
      </c>
      <c r="F149" s="3">
        <f t="shared" si="27"/>
        <v>1.2250000000000001</v>
      </c>
      <c r="G149" s="3">
        <f t="shared" si="20"/>
        <v>6.7702750025730749</v>
      </c>
      <c r="H149" s="3">
        <f t="shared" si="28"/>
        <v>6.4431931942406121E-3</v>
      </c>
      <c r="I149" s="3"/>
      <c r="J149" s="6"/>
      <c r="K149" s="3">
        <f t="shared" si="22"/>
        <v>0</v>
      </c>
      <c r="L149" s="3">
        <f t="shared" si="29"/>
        <v>0</v>
      </c>
      <c r="M149" s="13">
        <v>978.64778947922002</v>
      </c>
      <c r="N149" s="12">
        <v>999.02646272493098</v>
      </c>
      <c r="O149" s="3">
        <f t="shared" si="23"/>
        <v>5523.7202964164699</v>
      </c>
      <c r="P149" s="3">
        <f t="shared" si="24"/>
        <v>5638.7423628141005</v>
      </c>
    </row>
    <row r="150" spans="2:16" x14ac:dyDescent="0.3">
      <c r="B150" s="3">
        <v>14.6</v>
      </c>
      <c r="C150" s="3">
        <f t="shared" si="21"/>
        <v>6</v>
      </c>
      <c r="D150" s="3">
        <f t="shared" si="25"/>
        <v>2</v>
      </c>
      <c r="E150" s="3">
        <f t="shared" si="26"/>
        <v>8760</v>
      </c>
      <c r="F150" s="3">
        <f t="shared" si="27"/>
        <v>1.2250000000000001</v>
      </c>
      <c r="G150" s="3">
        <f t="shared" si="20"/>
        <v>6.7702750025730749</v>
      </c>
      <c r="H150" s="3">
        <f t="shared" si="28"/>
        <v>6.0885550197457266E-3</v>
      </c>
      <c r="I150" s="3"/>
      <c r="J150" s="6"/>
      <c r="K150" s="3">
        <f t="shared" si="22"/>
        <v>0</v>
      </c>
      <c r="L150" s="3">
        <f t="shared" si="29"/>
        <v>0</v>
      </c>
      <c r="M150" s="13">
        <v>981.65010093747605</v>
      </c>
      <c r="N150" s="12">
        <v>999.17104516391203</v>
      </c>
      <c r="O150" s="3">
        <f t="shared" si="23"/>
        <v>5235.7036491343697</v>
      </c>
      <c r="P150" s="3">
        <f t="shared" si="24"/>
        <v>5329.152905172773</v>
      </c>
    </row>
    <row r="151" spans="2:16" x14ac:dyDescent="0.3">
      <c r="B151" s="3">
        <v>14.7</v>
      </c>
      <c r="C151" s="3">
        <f t="shared" si="21"/>
        <v>6</v>
      </c>
      <c r="D151" s="3">
        <f t="shared" si="25"/>
        <v>2</v>
      </c>
      <c r="E151" s="3">
        <f t="shared" si="26"/>
        <v>8760</v>
      </c>
      <c r="F151" s="3">
        <f t="shared" si="27"/>
        <v>1.2250000000000001</v>
      </c>
      <c r="G151" s="3">
        <f t="shared" si="20"/>
        <v>6.7702750025730749</v>
      </c>
      <c r="H151" s="3">
        <f t="shared" si="28"/>
        <v>5.7506567392389997E-3</v>
      </c>
      <c r="I151" s="3"/>
      <c r="J151" s="6"/>
      <c r="K151" s="3">
        <f t="shared" si="22"/>
        <v>0</v>
      </c>
      <c r="L151" s="3">
        <f t="shared" si="29"/>
        <v>0</v>
      </c>
      <c r="M151" s="13">
        <v>984.60018347803805</v>
      </c>
      <c r="N151" s="12">
        <v>999.282100347903</v>
      </c>
      <c r="O151" s="3">
        <f t="shared" si="23"/>
        <v>4959.9975681827673</v>
      </c>
      <c r="P151" s="3">
        <f t="shared" si="24"/>
        <v>5033.9588300155165</v>
      </c>
    </row>
    <row r="152" spans="2:16" x14ac:dyDescent="0.3">
      <c r="B152" s="3">
        <v>14.8</v>
      </c>
      <c r="C152" s="3">
        <f t="shared" si="21"/>
        <v>6</v>
      </c>
      <c r="D152" s="3">
        <f t="shared" si="25"/>
        <v>2</v>
      </c>
      <c r="E152" s="3">
        <f t="shared" si="26"/>
        <v>8760</v>
      </c>
      <c r="F152" s="3">
        <f t="shared" si="27"/>
        <v>1.2250000000000001</v>
      </c>
      <c r="G152" s="3">
        <f t="shared" si="20"/>
        <v>6.7702750025730749</v>
      </c>
      <c r="H152" s="3">
        <f t="shared" si="28"/>
        <v>5.4288902251107109E-3</v>
      </c>
      <c r="I152" s="3"/>
      <c r="J152" s="6"/>
      <c r="K152" s="3">
        <f t="shared" si="22"/>
        <v>0</v>
      </c>
      <c r="L152" s="3">
        <f t="shared" si="29"/>
        <v>0</v>
      </c>
      <c r="M152" s="13">
        <v>987.51763134154999</v>
      </c>
      <c r="N152" s="12">
        <v>999.36821803991199</v>
      </c>
      <c r="O152" s="3">
        <f t="shared" si="23"/>
        <v>4696.345338741211</v>
      </c>
      <c r="P152" s="3">
        <f t="shared" si="24"/>
        <v>4752.7032667779931</v>
      </c>
    </row>
    <row r="153" spans="2:16" x14ac:dyDescent="0.3">
      <c r="B153" s="3">
        <v>14.9</v>
      </c>
      <c r="C153" s="3">
        <f t="shared" si="21"/>
        <v>6</v>
      </c>
      <c r="D153" s="3">
        <f t="shared" si="25"/>
        <v>2</v>
      </c>
      <c r="E153" s="3">
        <f t="shared" si="26"/>
        <v>8760</v>
      </c>
      <c r="F153" s="3">
        <f t="shared" si="27"/>
        <v>1.2250000000000001</v>
      </c>
      <c r="G153" s="3">
        <f t="shared" ref="G153:G216" si="30">$G$4</f>
        <v>6.7702750025730749</v>
      </c>
      <c r="H153" s="3">
        <f t="shared" si="28"/>
        <v>5.1226578635149185E-3</v>
      </c>
      <c r="I153" s="3"/>
      <c r="J153" s="6"/>
      <c r="K153" s="3">
        <f t="shared" si="22"/>
        <v>0</v>
      </c>
      <c r="L153" s="3">
        <f t="shared" si="29"/>
        <v>0</v>
      </c>
      <c r="M153" s="13">
        <v>990.42203876865597</v>
      </c>
      <c r="N153" s="12">
        <v>999.43798800294201</v>
      </c>
      <c r="O153" s="3">
        <f t="shared" si="23"/>
        <v>4444.4676827047388</v>
      </c>
      <c r="P153" s="3">
        <f t="shared" si="24"/>
        <v>4484.9262886647884</v>
      </c>
    </row>
    <row r="154" spans="2:16" x14ac:dyDescent="0.3">
      <c r="B154" s="3">
        <v>15</v>
      </c>
      <c r="C154" s="3">
        <f t="shared" si="21"/>
        <v>6</v>
      </c>
      <c r="D154" s="3">
        <f t="shared" si="25"/>
        <v>2</v>
      </c>
      <c r="E154" s="3">
        <f t="shared" si="26"/>
        <v>8760</v>
      </c>
      <c r="F154" s="3">
        <f t="shared" si="27"/>
        <v>1.2250000000000001</v>
      </c>
      <c r="G154" s="3">
        <f t="shared" si="30"/>
        <v>6.7702750025730749</v>
      </c>
      <c r="H154" s="3">
        <f t="shared" si="28"/>
        <v>4.8313731613893549E-3</v>
      </c>
      <c r="I154" s="3"/>
      <c r="J154" s="6"/>
      <c r="K154" s="3">
        <f t="shared" si="22"/>
        <v>0</v>
      </c>
      <c r="L154" s="3">
        <f t="shared" si="29"/>
        <v>0</v>
      </c>
      <c r="M154" s="13">
        <v>993.33299999999997</v>
      </c>
      <c r="N154" s="12">
        <v>999.5</v>
      </c>
      <c r="O154" s="3">
        <f t="shared" si="23"/>
        <v>4204.0662593535981</v>
      </c>
      <c r="P154" s="3">
        <f t="shared" si="24"/>
        <v>4230.1667479323869</v>
      </c>
    </row>
    <row r="155" spans="2:16" x14ac:dyDescent="0.3">
      <c r="B155" s="3">
        <v>15.1</v>
      </c>
      <c r="C155" s="3">
        <f t="shared" si="21"/>
        <v>6</v>
      </c>
      <c r="D155" s="3">
        <f t="shared" si="25"/>
        <v>2</v>
      </c>
      <c r="E155" s="3">
        <f t="shared" si="26"/>
        <v>8760</v>
      </c>
      <c r="F155" s="3">
        <f t="shared" si="27"/>
        <v>1.2250000000000001</v>
      </c>
      <c r="G155" s="3">
        <f t="shared" si="30"/>
        <v>6.7702750025730749</v>
      </c>
      <c r="H155" s="3">
        <f t="shared" si="28"/>
        <v>4.5544612873394379E-3</v>
      </c>
      <c r="I155" s="3"/>
      <c r="J155" s="6"/>
      <c r="K155" s="3">
        <f t="shared" si="22"/>
        <v>0</v>
      </c>
      <c r="L155" s="3">
        <f t="shared" si="29"/>
        <v>0</v>
      </c>
      <c r="M155" s="13">
        <v>996.25966247173801</v>
      </c>
      <c r="N155" s="12">
        <v>999.56126061438795</v>
      </c>
      <c r="O155" s="3">
        <f t="shared" si="23"/>
        <v>3974.7852328220783</v>
      </c>
      <c r="P155" s="3">
        <f t="shared" si="24"/>
        <v>3987.9576456341747</v>
      </c>
    </row>
    <row r="156" spans="2:16" x14ac:dyDescent="0.3">
      <c r="B156" s="3">
        <v>15.2</v>
      </c>
      <c r="C156" s="3">
        <f t="shared" si="21"/>
        <v>6</v>
      </c>
      <c r="D156" s="3">
        <f t="shared" si="25"/>
        <v>2</v>
      </c>
      <c r="E156" s="3">
        <f t="shared" si="26"/>
        <v>8760</v>
      </c>
      <c r="F156" s="3">
        <f t="shared" si="27"/>
        <v>1.2250000000000001</v>
      </c>
      <c r="G156" s="3">
        <f t="shared" si="30"/>
        <v>6.7702750025730749</v>
      </c>
      <c r="H156" s="3">
        <f t="shared" si="28"/>
        <v>4.2913595489360388E-3</v>
      </c>
      <c r="I156" s="3"/>
      <c r="J156" s="6"/>
      <c r="K156" s="3">
        <f t="shared" si="22"/>
        <v>0</v>
      </c>
      <c r="L156" s="3">
        <f t="shared" si="29"/>
        <v>0</v>
      </c>
      <c r="M156" s="13">
        <v>999.16938640207195</v>
      </c>
      <c r="N156" s="12">
        <v>999.62244371059501</v>
      </c>
      <c r="O156" s="3">
        <f t="shared" si="23"/>
        <v>3756.1084965107984</v>
      </c>
      <c r="P156" s="3">
        <f t="shared" si="24"/>
        <v>3757.8116435738589</v>
      </c>
    </row>
    <row r="157" spans="2:16" x14ac:dyDescent="0.3">
      <c r="B157" s="3">
        <v>15.3</v>
      </c>
      <c r="C157" s="3">
        <f t="shared" si="21"/>
        <v>6</v>
      </c>
      <c r="D157" s="3">
        <f t="shared" si="25"/>
        <v>2</v>
      </c>
      <c r="E157" s="3">
        <f t="shared" si="26"/>
        <v>8760</v>
      </c>
      <c r="F157" s="3">
        <f t="shared" si="27"/>
        <v>1.2250000000000001</v>
      </c>
      <c r="G157" s="3">
        <f t="shared" si="30"/>
        <v>6.7702750025730749</v>
      </c>
      <c r="H157" s="3">
        <f t="shared" si="28"/>
        <v>4.041517809031045E-3</v>
      </c>
      <c r="I157" s="3"/>
      <c r="J157" s="6"/>
      <c r="K157" s="3">
        <f t="shared" si="22"/>
        <v>0</v>
      </c>
      <c r="L157" s="3">
        <f t="shared" si="29"/>
        <v>0</v>
      </c>
      <c r="M157" s="13">
        <v>1002.01908520472</v>
      </c>
      <c r="N157" s="12">
        <v>999.68263997340603</v>
      </c>
      <c r="O157" s="3">
        <f t="shared" si="23"/>
        <v>3547.5179085912323</v>
      </c>
      <c r="P157" s="3">
        <f t="shared" si="24"/>
        <v>3539.2460289205615</v>
      </c>
    </row>
    <row r="158" spans="2:16" x14ac:dyDescent="0.3">
      <c r="B158" s="3">
        <v>15.4</v>
      </c>
      <c r="C158" s="3">
        <f t="shared" si="21"/>
        <v>6</v>
      </c>
      <c r="D158" s="3">
        <f t="shared" si="25"/>
        <v>2</v>
      </c>
      <c r="E158" s="3">
        <f t="shared" si="26"/>
        <v>8760</v>
      </c>
      <c r="F158" s="3">
        <f t="shared" si="27"/>
        <v>1.2250000000000001</v>
      </c>
      <c r="G158" s="3">
        <f t="shared" si="30"/>
        <v>6.7702750025730749</v>
      </c>
      <c r="H158" s="3">
        <f t="shared" si="28"/>
        <v>3.8043988437356621E-3</v>
      </c>
      <c r="I158" s="3"/>
      <c r="J158" s="6"/>
      <c r="K158" s="3">
        <f t="shared" si="22"/>
        <v>0</v>
      </c>
      <c r="L158" s="3">
        <f t="shared" si="29"/>
        <v>0</v>
      </c>
      <c r="M158" s="13">
        <v>1004.76567229339</v>
      </c>
      <c r="N158" s="12">
        <v>999.74094008760801</v>
      </c>
      <c r="O158" s="3">
        <f t="shared" si="23"/>
        <v>3348.535721022874</v>
      </c>
      <c r="P158" s="3">
        <f t="shared" si="24"/>
        <v>3331.7900302179414</v>
      </c>
    </row>
    <row r="159" spans="2:16" x14ac:dyDescent="0.3">
      <c r="B159" s="3">
        <v>15.5</v>
      </c>
      <c r="C159" s="3">
        <f t="shared" si="21"/>
        <v>6</v>
      </c>
      <c r="D159" s="3">
        <f t="shared" si="25"/>
        <v>2</v>
      </c>
      <c r="E159" s="3">
        <f t="shared" si="26"/>
        <v>8760</v>
      </c>
      <c r="F159" s="3">
        <f t="shared" si="27"/>
        <v>1.2250000000000001</v>
      </c>
      <c r="G159" s="3">
        <f t="shared" si="30"/>
        <v>6.7702750025730749</v>
      </c>
      <c r="H159" s="3">
        <f t="shared" si="28"/>
        <v>3.5794786447348728E-3</v>
      </c>
      <c r="I159" s="3"/>
      <c r="J159" s="6"/>
      <c r="K159" s="3">
        <f t="shared" si="22"/>
        <v>0</v>
      </c>
      <c r="L159" s="3">
        <f t="shared" si="29"/>
        <v>0</v>
      </c>
      <c r="M159" s="13">
        <v>1007.3660610818</v>
      </c>
      <c r="N159" s="12">
        <v>999.79643473798501</v>
      </c>
      <c r="O159" s="3">
        <f t="shared" si="23"/>
        <v>3158.7204854919382</v>
      </c>
      <c r="P159" s="3">
        <f t="shared" si="24"/>
        <v>3134.9849888105723</v>
      </c>
    </row>
    <row r="160" spans="2:16" x14ac:dyDescent="0.3">
      <c r="B160" s="3">
        <v>15.6</v>
      </c>
      <c r="C160" s="3">
        <f t="shared" si="21"/>
        <v>6</v>
      </c>
      <c r="D160" s="3">
        <f t="shared" si="25"/>
        <v>2</v>
      </c>
      <c r="E160" s="3">
        <f t="shared" si="26"/>
        <v>8760</v>
      </c>
      <c r="F160" s="3">
        <f t="shared" si="27"/>
        <v>1.2250000000000001</v>
      </c>
      <c r="G160" s="3">
        <f t="shared" si="30"/>
        <v>6.7702750025730749</v>
      </c>
      <c r="H160" s="3">
        <f t="shared" si="28"/>
        <v>3.3662466686278508E-3</v>
      </c>
      <c r="I160" s="3"/>
      <c r="J160" s="6"/>
      <c r="K160" s="3">
        <f t="shared" si="22"/>
        <v>0</v>
      </c>
      <c r="L160" s="3">
        <f t="shared" si="29"/>
        <v>0</v>
      </c>
      <c r="M160" s="13">
        <v>1009.77716498367</v>
      </c>
      <c r="N160" s="12">
        <v>999.84821460932301</v>
      </c>
      <c r="O160" s="3">
        <f t="shared" si="23"/>
        <v>2977.6632994900933</v>
      </c>
      <c r="P160" s="3">
        <f t="shared" si="24"/>
        <v>2948.384492088433</v>
      </c>
    </row>
    <row r="161" spans="2:16" x14ac:dyDescent="0.3">
      <c r="B161" s="3">
        <v>15.7</v>
      </c>
      <c r="C161" s="3">
        <f t="shared" si="21"/>
        <v>6</v>
      </c>
      <c r="D161" s="3">
        <f t="shared" si="25"/>
        <v>2</v>
      </c>
      <c r="E161" s="3">
        <f t="shared" si="26"/>
        <v>8760</v>
      </c>
      <c r="F161" s="3">
        <f t="shared" si="27"/>
        <v>1.2250000000000001</v>
      </c>
      <c r="G161" s="3">
        <f t="shared" si="30"/>
        <v>6.7702750025730749</v>
      </c>
      <c r="H161" s="3">
        <f t="shared" si="28"/>
        <v>3.1642060359890287E-3</v>
      </c>
      <c r="I161" s="3"/>
      <c r="J161" s="6"/>
      <c r="K161" s="3">
        <f t="shared" si="22"/>
        <v>0</v>
      </c>
      <c r="L161" s="3">
        <f t="shared" si="29"/>
        <v>0</v>
      </c>
      <c r="M161" s="13">
        <v>1011.95589741271</v>
      </c>
      <c r="N161" s="12">
        <v>999.89537038640799</v>
      </c>
      <c r="O161" s="3">
        <f t="shared" si="23"/>
        <v>2804.9843758632405</v>
      </c>
      <c r="P161" s="3">
        <f t="shared" si="24"/>
        <v>2771.5544705087223</v>
      </c>
    </row>
    <row r="162" spans="2:16" x14ac:dyDescent="0.3">
      <c r="B162" s="3">
        <v>15.8</v>
      </c>
      <c r="C162" s="3">
        <f t="shared" si="21"/>
        <v>6</v>
      </c>
      <c r="D162" s="3">
        <f t="shared" si="25"/>
        <v>2</v>
      </c>
      <c r="E162" s="3">
        <f t="shared" si="26"/>
        <v>8760</v>
      </c>
      <c r="F162" s="3">
        <f t="shared" si="27"/>
        <v>1.2250000000000001</v>
      </c>
      <c r="G162" s="3">
        <f t="shared" si="30"/>
        <v>6.7702750025730749</v>
      </c>
      <c r="H162" s="3">
        <f t="shared" si="28"/>
        <v>2.9728736828394035E-3</v>
      </c>
      <c r="I162" s="3"/>
      <c r="J162" s="6"/>
      <c r="K162" s="3">
        <f t="shared" si="22"/>
        <v>0</v>
      </c>
      <c r="L162" s="3">
        <f t="shared" si="29"/>
        <v>0</v>
      </c>
      <c r="M162" s="13">
        <v>1013.85917178263</v>
      </c>
      <c r="N162" s="12">
        <v>999.93699275402605</v>
      </c>
      <c r="O162" s="3">
        <f t="shared" si="23"/>
        <v>2640.329918910591</v>
      </c>
      <c r="P162" s="3">
        <f t="shared" si="24"/>
        <v>2604.0732603442734</v>
      </c>
    </row>
    <row r="163" spans="2:16" x14ac:dyDescent="0.3">
      <c r="B163" s="3">
        <v>15.9</v>
      </c>
      <c r="C163" s="3">
        <f t="shared" si="21"/>
        <v>6</v>
      </c>
      <c r="D163" s="3">
        <f t="shared" si="25"/>
        <v>2</v>
      </c>
      <c r="E163" s="3">
        <f t="shared" si="26"/>
        <v>8760</v>
      </c>
      <c r="F163" s="3">
        <f t="shared" si="27"/>
        <v>1.2250000000000001</v>
      </c>
      <c r="G163" s="3">
        <f t="shared" si="30"/>
        <v>6.7702750025730749</v>
      </c>
      <c r="H163" s="3">
        <f t="shared" si="28"/>
        <v>2.7917804672021223E-3</v>
      </c>
      <c r="I163" s="3"/>
      <c r="J163" s="6"/>
      <c r="K163" s="3">
        <f t="shared" si="22"/>
        <v>0</v>
      </c>
      <c r="L163" s="3">
        <f t="shared" si="29"/>
        <v>0</v>
      </c>
      <c r="M163" s="13">
        <v>1015.44390150716</v>
      </c>
      <c r="N163" s="12">
        <v>999.97217239696101</v>
      </c>
      <c r="O163" s="3">
        <f t="shared" si="23"/>
        <v>2483.369289996072</v>
      </c>
      <c r="P163" s="3">
        <f t="shared" si="24"/>
        <v>2445.5316340917138</v>
      </c>
    </row>
    <row r="164" spans="2:16" x14ac:dyDescent="0.3">
      <c r="B164" s="3">
        <v>16</v>
      </c>
      <c r="C164" s="3">
        <f t="shared" si="21"/>
        <v>6</v>
      </c>
      <c r="D164" s="3">
        <f t="shared" si="25"/>
        <v>2</v>
      </c>
      <c r="E164" s="3">
        <f t="shared" si="26"/>
        <v>8760</v>
      </c>
      <c r="F164" s="3">
        <f t="shared" si="27"/>
        <v>1.2250000000000001</v>
      </c>
      <c r="G164" s="3">
        <f t="shared" si="30"/>
        <v>6.7702750025730749</v>
      </c>
      <c r="H164" s="3">
        <f t="shared" si="28"/>
        <v>2.6204712333920102E-3</v>
      </c>
      <c r="I164" s="3"/>
      <c r="J164" s="6"/>
      <c r="K164" s="3">
        <f t="shared" si="22"/>
        <v>0</v>
      </c>
      <c r="L164" s="3">
        <f t="shared" si="29"/>
        <v>0</v>
      </c>
      <c r="M164" s="13">
        <v>1016.667</v>
      </c>
      <c r="N164" s="12">
        <v>1000</v>
      </c>
      <c r="O164" s="3">
        <f t="shared" si="23"/>
        <v>2333.7924456365245</v>
      </c>
      <c r="P164" s="3">
        <f t="shared" si="24"/>
        <v>2295.5328004514008</v>
      </c>
    </row>
    <row r="165" spans="2:16" x14ac:dyDescent="0.3">
      <c r="B165" s="3">
        <v>16.100000000000001</v>
      </c>
      <c r="C165" s="3">
        <f t="shared" ref="C165:C228" si="31">$C$36</f>
        <v>6</v>
      </c>
      <c r="D165" s="3">
        <f t="shared" si="25"/>
        <v>2</v>
      </c>
      <c r="E165" s="3">
        <f t="shared" si="26"/>
        <v>8760</v>
      </c>
      <c r="F165" s="3">
        <f t="shared" si="27"/>
        <v>1.2250000000000001</v>
      </c>
      <c r="G165" s="3">
        <f t="shared" si="30"/>
        <v>6.7702750025730749</v>
      </c>
      <c r="H165" s="3">
        <f t="shared" si="28"/>
        <v>2.4585048366558477E-3</v>
      </c>
      <c r="I165" s="3"/>
      <c r="J165" s="6"/>
      <c r="K165" s="3">
        <f t="shared" si="22"/>
        <v>0</v>
      </c>
      <c r="L165" s="3">
        <f t="shared" si="29"/>
        <v>0</v>
      </c>
      <c r="M165" s="13">
        <v>1017.49735145667</v>
      </c>
      <c r="N165" s="12">
        <v>1000.01989238344</v>
      </c>
      <c r="O165" s="3">
        <f t="shared" si="23"/>
        <v>2191.3334120204868</v>
      </c>
      <c r="P165" s="3">
        <f t="shared" si="24"/>
        <v>2153.6930781468309</v>
      </c>
    </row>
    <row r="166" spans="2:16" x14ac:dyDescent="0.3">
      <c r="B166" s="3">
        <v>16.2</v>
      </c>
      <c r="C166" s="3">
        <f t="shared" si="31"/>
        <v>6</v>
      </c>
      <c r="D166" s="3">
        <f t="shared" si="25"/>
        <v>2</v>
      </c>
      <c r="E166" s="3">
        <f t="shared" si="26"/>
        <v>8760</v>
      </c>
      <c r="F166" s="3">
        <f t="shared" si="27"/>
        <v>1.2250000000000001</v>
      </c>
      <c r="G166" s="3">
        <f t="shared" si="30"/>
        <v>6.7702750025730749</v>
      </c>
      <c r="H166" s="3">
        <f t="shared" si="28"/>
        <v>2.3054541307396597E-3</v>
      </c>
      <c r="I166" s="3"/>
      <c r="J166" s="6"/>
      <c r="K166" s="3">
        <f t="shared" si="22"/>
        <v>0</v>
      </c>
      <c r="L166" s="3">
        <f t="shared" si="29"/>
        <v>0</v>
      </c>
      <c r="M166" s="13">
        <v>1017.95172319986</v>
      </c>
      <c r="N166" s="12">
        <v>1000.0325709096199</v>
      </c>
      <c r="O166" s="3">
        <f t="shared" si="23"/>
        <v>2055.8327205067326</v>
      </c>
      <c r="P166" s="3">
        <f t="shared" si="24"/>
        <v>2019.6435980145397</v>
      </c>
    </row>
    <row r="167" spans="2:16" x14ac:dyDescent="0.3">
      <c r="B167" s="3">
        <v>16.3</v>
      </c>
      <c r="C167" s="3">
        <f t="shared" si="31"/>
        <v>6</v>
      </c>
      <c r="D167" s="3">
        <f t="shared" si="25"/>
        <v>2</v>
      </c>
      <c r="E167" s="3">
        <f t="shared" si="26"/>
        <v>8760</v>
      </c>
      <c r="F167" s="3">
        <f t="shared" si="27"/>
        <v>1.2250000000000001</v>
      </c>
      <c r="G167" s="3">
        <f t="shared" si="30"/>
        <v>6.7702750025730749</v>
      </c>
      <c r="H167" s="3">
        <f t="shared" si="28"/>
        <v>2.160905920911364E-3</v>
      </c>
      <c r="I167" s="3"/>
      <c r="J167" s="6"/>
      <c r="K167" s="3">
        <f t="shared" si="22"/>
        <v>0</v>
      </c>
      <c r="L167" s="3">
        <f t="shared" si="29"/>
        <v>0</v>
      </c>
      <c r="M167" s="13">
        <v>1018.05885333408</v>
      </c>
      <c r="N167" s="12">
        <v>1000.0390830763901</v>
      </c>
      <c r="O167" s="3">
        <f t="shared" si="23"/>
        <v>1927.1381579091224</v>
      </c>
      <c r="P167" s="3">
        <f t="shared" si="24"/>
        <v>1893.0275691679876</v>
      </c>
    </row>
    <row r="168" spans="2:16" x14ac:dyDescent="0.3">
      <c r="B168" s="3">
        <v>16.399999999999999</v>
      </c>
      <c r="C168" s="3">
        <f t="shared" si="31"/>
        <v>6</v>
      </c>
      <c r="D168" s="3">
        <f t="shared" si="25"/>
        <v>2</v>
      </c>
      <c r="E168" s="3">
        <f t="shared" si="26"/>
        <v>8760</v>
      </c>
      <c r="F168" s="3">
        <f t="shared" si="27"/>
        <v>1.2250000000000001</v>
      </c>
      <c r="G168" s="3">
        <f t="shared" si="30"/>
        <v>6.7702750025730749</v>
      </c>
      <c r="H168" s="3">
        <f t="shared" si="28"/>
        <v>2.0244608849134022E-3</v>
      </c>
      <c r="I168" s="3"/>
      <c r="J168" s="6"/>
      <c r="K168" s="3">
        <f t="shared" si="22"/>
        <v>0</v>
      </c>
      <c r="L168" s="3">
        <f t="shared" si="29"/>
        <v>0</v>
      </c>
      <c r="M168" s="13">
        <v>1017.84747996382</v>
      </c>
      <c r="N168" s="12">
        <v>1000.04047638161</v>
      </c>
      <c r="O168" s="3">
        <f t="shared" si="23"/>
        <v>1805.078951155122</v>
      </c>
      <c r="P168" s="3">
        <f t="shared" si="24"/>
        <v>1773.4995171219075</v>
      </c>
    </row>
    <row r="169" spans="2:16" x14ac:dyDescent="0.3">
      <c r="B169" s="3">
        <v>16.5</v>
      </c>
      <c r="C169" s="3">
        <f t="shared" si="31"/>
        <v>6</v>
      </c>
      <c r="D169" s="3">
        <f t="shared" si="25"/>
        <v>2</v>
      </c>
      <c r="E169" s="3">
        <f t="shared" si="26"/>
        <v>8760</v>
      </c>
      <c r="F169" s="3">
        <f t="shared" si="27"/>
        <v>1.2250000000000001</v>
      </c>
      <c r="G169" s="3">
        <f t="shared" si="30"/>
        <v>6.7702750025730749</v>
      </c>
      <c r="H169" s="3">
        <f t="shared" si="28"/>
        <v>1.8957334642598588E-3</v>
      </c>
      <c r="I169" s="3"/>
      <c r="J169" s="6"/>
      <c r="K169" s="3">
        <f t="shared" si="22"/>
        <v>0</v>
      </c>
      <c r="L169" s="3">
        <f t="shared" si="29"/>
        <v>0</v>
      </c>
      <c r="M169" s="13">
        <v>1017.34634119357</v>
      </c>
      <c r="N169" s="12">
        <v>1000.03779832313</v>
      </c>
      <c r="O169" s="3">
        <f t="shared" si="23"/>
        <v>1689.4689332788494</v>
      </c>
      <c r="P169" s="3">
        <f t="shared" si="24"/>
        <v>1660.7252849499769</v>
      </c>
    </row>
    <row r="170" spans="2:16" x14ac:dyDescent="0.3">
      <c r="B170" s="3">
        <v>16.600000000000001</v>
      </c>
      <c r="C170" s="3">
        <f t="shared" si="31"/>
        <v>6</v>
      </c>
      <c r="D170" s="3">
        <f t="shared" si="25"/>
        <v>2</v>
      </c>
      <c r="E170" s="3">
        <f t="shared" si="26"/>
        <v>8760</v>
      </c>
      <c r="F170" s="3">
        <f t="shared" si="27"/>
        <v>1.2250000000000001</v>
      </c>
      <c r="G170" s="3">
        <f t="shared" si="30"/>
        <v>6.7702750025730749</v>
      </c>
      <c r="H170" s="3">
        <f t="shared" si="28"/>
        <v>1.7743517282280161E-3</v>
      </c>
      <c r="I170" s="3"/>
      <c r="J170" s="6"/>
      <c r="K170" s="3">
        <f t="shared" si="22"/>
        <v>0</v>
      </c>
      <c r="L170" s="3">
        <f t="shared" si="29"/>
        <v>0</v>
      </c>
      <c r="M170" s="13">
        <v>1016.58417512784</v>
      </c>
      <c r="N170" s="12">
        <v>1000.0320963988</v>
      </c>
      <c r="O170" s="3">
        <f t="shared" si="23"/>
        <v>1580.1094299119457</v>
      </c>
      <c r="P170" s="3">
        <f t="shared" si="24"/>
        <v>1554.3820023911385</v>
      </c>
    </row>
    <row r="171" spans="2:16" x14ac:dyDescent="0.3">
      <c r="B171" s="3">
        <v>16.7</v>
      </c>
      <c r="C171" s="3">
        <f t="shared" si="31"/>
        <v>6</v>
      </c>
      <c r="D171" s="3">
        <f t="shared" si="25"/>
        <v>2</v>
      </c>
      <c r="E171" s="3">
        <f t="shared" si="26"/>
        <v>8760</v>
      </c>
      <c r="F171" s="3">
        <f t="shared" si="27"/>
        <v>1.2250000000000001</v>
      </c>
      <c r="G171" s="3">
        <f t="shared" si="30"/>
        <v>6.7702750025730749</v>
      </c>
      <c r="H171" s="3">
        <f t="shared" si="28"/>
        <v>1.6599572128247076E-3</v>
      </c>
      <c r="I171" s="3"/>
      <c r="J171" s="6"/>
      <c r="K171" s="3">
        <f t="shared" si="22"/>
        <v>0</v>
      </c>
      <c r="L171" s="3">
        <f t="shared" si="29"/>
        <v>0</v>
      </c>
      <c r="M171" s="13">
        <v>1015.58971987112</v>
      </c>
      <c r="N171" s="12">
        <v>1000.02441810646</v>
      </c>
      <c r="O171" s="3">
        <f t="shared" si="23"/>
        <v>1476.7918811551244</v>
      </c>
      <c r="P171" s="3">
        <f t="shared" si="24"/>
        <v>1454.158025352905</v>
      </c>
    </row>
    <row r="172" spans="2:16" x14ac:dyDescent="0.3">
      <c r="B172" s="3">
        <v>16.8</v>
      </c>
      <c r="C172" s="3">
        <f t="shared" si="31"/>
        <v>6</v>
      </c>
      <c r="D172" s="3">
        <f t="shared" si="25"/>
        <v>2</v>
      </c>
      <c r="E172" s="3">
        <f t="shared" si="26"/>
        <v>8760</v>
      </c>
      <c r="F172" s="3">
        <f t="shared" si="27"/>
        <v>1.2250000000000001</v>
      </c>
      <c r="G172" s="3">
        <f t="shared" si="30"/>
        <v>6.7702750025730749</v>
      </c>
      <c r="H172" s="3">
        <f t="shared" si="28"/>
        <v>1.5522047369348152E-3</v>
      </c>
      <c r="I172" s="3"/>
      <c r="J172" s="6"/>
      <c r="K172" s="3">
        <f t="shared" si="22"/>
        <v>0</v>
      </c>
      <c r="L172" s="3">
        <f t="shared" si="29"/>
        <v>0</v>
      </c>
      <c r="M172" s="13">
        <v>1014.39171352791</v>
      </c>
      <c r="N172" s="12">
        <v>1000.01581094399</v>
      </c>
      <c r="O172" s="3">
        <f t="shared" si="23"/>
        <v>1379.3002136126108</v>
      </c>
      <c r="P172" s="3">
        <f t="shared" si="24"/>
        <v>1359.7528481911074</v>
      </c>
    </row>
    <row r="173" spans="2:16" x14ac:dyDescent="0.3">
      <c r="B173" s="3">
        <v>16.899999999999999</v>
      </c>
      <c r="C173" s="3">
        <f t="shared" si="31"/>
        <v>6</v>
      </c>
      <c r="D173" s="3">
        <f t="shared" si="25"/>
        <v>2</v>
      </c>
      <c r="E173" s="3">
        <f t="shared" si="26"/>
        <v>8760</v>
      </c>
      <c r="F173" s="3">
        <f t="shared" si="27"/>
        <v>1.2250000000000001</v>
      </c>
      <c r="G173" s="3">
        <f t="shared" si="30"/>
        <v>6.7702750025730749</v>
      </c>
      <c r="H173" s="3">
        <f t="shared" si="28"/>
        <v>1.4507621977827162E-3</v>
      </c>
      <c r="I173" s="3"/>
      <c r="J173" s="6"/>
      <c r="K173" s="3">
        <f t="shared" si="22"/>
        <v>0</v>
      </c>
      <c r="L173" s="3">
        <f t="shared" si="29"/>
        <v>0</v>
      </c>
      <c r="M173" s="13">
        <v>1013.01889420271</v>
      </c>
      <c r="N173" s="12">
        <v>1000.00732240921</v>
      </c>
      <c r="O173" s="3">
        <f t="shared" si="23"/>
        <v>1287.4129771976718</v>
      </c>
      <c r="P173" s="3">
        <f t="shared" si="24"/>
        <v>1270.8769910709025</v>
      </c>
    </row>
    <row r="174" spans="2:16" x14ac:dyDescent="0.3">
      <c r="B174" s="3">
        <v>17</v>
      </c>
      <c r="C174" s="3">
        <f t="shared" si="31"/>
        <v>6</v>
      </c>
      <c r="D174" s="3">
        <f t="shared" si="25"/>
        <v>2</v>
      </c>
      <c r="E174" s="3">
        <f t="shared" si="26"/>
        <v>8760</v>
      </c>
      <c r="F174" s="3">
        <f t="shared" si="27"/>
        <v>1.2250000000000001</v>
      </c>
      <c r="G174" s="3">
        <f t="shared" si="30"/>
        <v>6.7702750025730749</v>
      </c>
      <c r="H174" s="3">
        <f t="shared" si="28"/>
        <v>1.3553103477581862E-3</v>
      </c>
      <c r="I174" s="3"/>
      <c r="J174" s="6"/>
      <c r="K174" s="3">
        <f t="shared" si="22"/>
        <v>0</v>
      </c>
      <c r="L174" s="3">
        <f t="shared" si="29"/>
        <v>0</v>
      </c>
      <c r="M174" s="13">
        <v>1011.5</v>
      </c>
      <c r="N174" s="12">
        <v>1000</v>
      </c>
      <c r="O174" s="3">
        <f t="shared" si="23"/>
        <v>1200.905261079487</v>
      </c>
      <c r="P174" s="3">
        <f t="shared" si="24"/>
        <v>1187.2518646361711</v>
      </c>
    </row>
    <row r="175" spans="2:16" x14ac:dyDescent="0.3">
      <c r="B175" s="3">
        <v>17.100000000000001</v>
      </c>
      <c r="C175" s="3">
        <f t="shared" si="31"/>
        <v>6</v>
      </c>
      <c r="D175" s="3">
        <f t="shared" si="25"/>
        <v>2</v>
      </c>
      <c r="E175" s="3">
        <f t="shared" si="26"/>
        <v>8760</v>
      </c>
      <c r="F175" s="3">
        <f t="shared" si="27"/>
        <v>1.2250000000000001</v>
      </c>
      <c r="G175" s="3">
        <f t="shared" si="30"/>
        <v>6.7702750025730749</v>
      </c>
      <c r="H175" s="3">
        <f t="shared" si="28"/>
        <v>1.2655425545770099E-3</v>
      </c>
      <c r="I175" s="3"/>
      <c r="J175" s="6"/>
      <c r="K175" s="3">
        <f t="shared" si="22"/>
        <v>0</v>
      </c>
      <c r="L175" s="3">
        <f t="shared" si="29"/>
        <v>0</v>
      </c>
      <c r="M175" s="13">
        <v>1009.85816970159</v>
      </c>
      <c r="N175" s="12">
        <v>999.99466985185495</v>
      </c>
      <c r="O175" s="3">
        <f t="shared" si="23"/>
        <v>1119.5441953518816</v>
      </c>
      <c r="P175" s="3">
        <f t="shared" si="24"/>
        <v>1108.6093687257942</v>
      </c>
    </row>
    <row r="176" spans="2:16" x14ac:dyDescent="0.3">
      <c r="B176" s="3">
        <v>17.2</v>
      </c>
      <c r="C176" s="3">
        <f t="shared" si="31"/>
        <v>6</v>
      </c>
      <c r="D176" s="3">
        <f t="shared" si="25"/>
        <v>2</v>
      </c>
      <c r="E176" s="3">
        <f t="shared" si="26"/>
        <v>8760</v>
      </c>
      <c r="F176" s="3">
        <f t="shared" si="27"/>
        <v>1.2250000000000001</v>
      </c>
      <c r="G176" s="3">
        <f t="shared" si="30"/>
        <v>6.7702750025730749</v>
      </c>
      <c r="H176" s="3">
        <f t="shared" si="28"/>
        <v>1.1811645466631459E-3</v>
      </c>
      <c r="I176" s="3"/>
      <c r="J176" s="6"/>
      <c r="K176" s="3">
        <f t="shared" si="22"/>
        <v>0</v>
      </c>
      <c r="L176" s="3">
        <f t="shared" si="29"/>
        <v>0</v>
      </c>
      <c r="M176" s="13">
        <v>1008.09414479848</v>
      </c>
      <c r="N176" s="12">
        <v>999.99127265092602</v>
      </c>
      <c r="O176" s="3">
        <f t="shared" si="23"/>
        <v>1043.0751556563696</v>
      </c>
      <c r="P176" s="3">
        <f t="shared" si="24"/>
        <v>1034.6911126875821</v>
      </c>
    </row>
    <row r="177" spans="2:16" x14ac:dyDescent="0.3">
      <c r="B177" s="3">
        <v>17.3</v>
      </c>
      <c r="C177" s="3">
        <f t="shared" si="31"/>
        <v>6</v>
      </c>
      <c r="D177" s="3">
        <f t="shared" si="25"/>
        <v>2</v>
      </c>
      <c r="E177" s="3">
        <f t="shared" si="26"/>
        <v>8760</v>
      </c>
      <c r="F177" s="3">
        <f t="shared" si="27"/>
        <v>1.2250000000000001</v>
      </c>
      <c r="G177" s="3">
        <f t="shared" si="30"/>
        <v>6.7702750025730749</v>
      </c>
      <c r="H177" s="3">
        <f t="shared" si="28"/>
        <v>1.1018941455551059E-3</v>
      </c>
      <c r="I177" s="3"/>
      <c r="J177" s="6"/>
      <c r="K177" s="3">
        <f t="shared" si="22"/>
        <v>0</v>
      </c>
      <c r="L177" s="3">
        <f t="shared" si="29"/>
        <v>0</v>
      </c>
      <c r="M177" s="13">
        <v>1006.2030674589701</v>
      </c>
      <c r="N177" s="12">
        <v>999.98952772101995</v>
      </c>
      <c r="O177" s="3">
        <f t="shared" si="23"/>
        <v>971.24683988282254</v>
      </c>
      <c r="P177" s="3">
        <f t="shared" si="24"/>
        <v>965.24916304189355</v>
      </c>
    </row>
    <row r="178" spans="2:16" x14ac:dyDescent="0.3">
      <c r="B178" s="3">
        <v>17.399999999999999</v>
      </c>
      <c r="C178" s="3">
        <f t="shared" si="31"/>
        <v>6</v>
      </c>
      <c r="D178" s="3">
        <f t="shared" si="25"/>
        <v>2</v>
      </c>
      <c r="E178" s="3">
        <f t="shared" si="26"/>
        <v>8760</v>
      </c>
      <c r="F178" s="3">
        <f t="shared" si="27"/>
        <v>1.2250000000000001</v>
      </c>
      <c r="G178" s="3">
        <f t="shared" si="30"/>
        <v>6.7702750025730749</v>
      </c>
      <c r="H178" s="3">
        <f t="shared" si="28"/>
        <v>1.0274609870538957E-3</v>
      </c>
      <c r="I178" s="3"/>
      <c r="J178" s="6"/>
      <c r="K178" s="3">
        <f t="shared" si="22"/>
        <v>0</v>
      </c>
      <c r="L178" s="3">
        <f t="shared" si="29"/>
        <v>0</v>
      </c>
      <c r="M178" s="13">
        <v>1004.18007985134</v>
      </c>
      <c r="N178" s="12">
        <v>999.98915438594099</v>
      </c>
      <c r="O178" s="3">
        <f t="shared" si="23"/>
        <v>903.81812987695184</v>
      </c>
      <c r="P178" s="3">
        <f t="shared" si="24"/>
        <v>900.04606300110686</v>
      </c>
    </row>
    <row r="179" spans="2:16" x14ac:dyDescent="0.3">
      <c r="B179" s="3">
        <v>17.5</v>
      </c>
      <c r="C179" s="3">
        <f t="shared" si="31"/>
        <v>6</v>
      </c>
      <c r="D179" s="3">
        <f t="shared" si="25"/>
        <v>2</v>
      </c>
      <c r="E179" s="3">
        <f t="shared" si="26"/>
        <v>8760</v>
      </c>
      <c r="F179" s="3">
        <f t="shared" si="27"/>
        <v>1.2250000000000001</v>
      </c>
      <c r="G179" s="3">
        <f t="shared" si="30"/>
        <v>6.7702750025730749</v>
      </c>
      <c r="H179" s="3">
        <f t="shared" si="28"/>
        <v>9.5760623274425037E-4</v>
      </c>
      <c r="I179" s="3"/>
      <c r="J179" s="6"/>
      <c r="K179" s="3">
        <f t="shared" si="22"/>
        <v>0</v>
      </c>
      <c r="L179" s="3">
        <f t="shared" si="29"/>
        <v>0</v>
      </c>
      <c r="M179" s="13">
        <v>1002.02032414391</v>
      </c>
      <c r="N179" s="12">
        <v>999.98987196949702</v>
      </c>
      <c r="O179" s="3">
        <f t="shared" si="23"/>
        <v>840.55783517728105</v>
      </c>
      <c r="P179" s="3">
        <f t="shared" si="24"/>
        <v>838.85456385330497</v>
      </c>
    </row>
    <row r="180" spans="2:16" x14ac:dyDescent="0.3">
      <c r="B180" s="3">
        <v>17.600000000000001</v>
      </c>
      <c r="C180" s="3">
        <f t="shared" si="31"/>
        <v>6</v>
      </c>
      <c r="D180" s="3">
        <f t="shared" si="25"/>
        <v>2</v>
      </c>
      <c r="E180" s="3">
        <f t="shared" si="26"/>
        <v>8760</v>
      </c>
      <c r="F180" s="3">
        <f t="shared" si="27"/>
        <v>1.2250000000000001</v>
      </c>
      <c r="G180" s="3">
        <f t="shared" si="30"/>
        <v>6.7702750025730749</v>
      </c>
      <c r="H180" s="3">
        <f t="shared" si="28"/>
        <v>8.9208227343538869E-4</v>
      </c>
      <c r="I180" s="3"/>
      <c r="J180" s="6"/>
      <c r="K180" s="3">
        <f t="shared" si="22"/>
        <v>0</v>
      </c>
      <c r="L180" s="3">
        <f t="shared" si="29"/>
        <v>0</v>
      </c>
      <c r="M180" s="13">
        <v>999.71894250495995</v>
      </c>
      <c r="N180" s="12">
        <v>999.99139979549295</v>
      </c>
      <c r="O180" s="3">
        <f t="shared" si="23"/>
        <v>781.24443519499266</v>
      </c>
      <c r="P180" s="3">
        <f t="shared" si="24"/>
        <v>781.45735077857046</v>
      </c>
    </row>
    <row r="181" spans="2:16" x14ac:dyDescent="0.3">
      <c r="B181" s="3">
        <v>17.7</v>
      </c>
      <c r="C181" s="3">
        <f t="shared" si="31"/>
        <v>6</v>
      </c>
      <c r="D181" s="3">
        <f t="shared" si="25"/>
        <v>2</v>
      </c>
      <c r="E181" s="3">
        <f t="shared" si="26"/>
        <v>8760</v>
      </c>
      <c r="F181" s="3">
        <f t="shared" si="27"/>
        <v>1.2250000000000001</v>
      </c>
      <c r="G181" s="3">
        <f t="shared" si="30"/>
        <v>6.7702750025730749</v>
      </c>
      <c r="H181" s="3">
        <f t="shared" si="28"/>
        <v>8.3065242598217312E-4</v>
      </c>
      <c r="I181" s="3"/>
      <c r="J181" s="6"/>
      <c r="K181" s="3">
        <f t="shared" si="22"/>
        <v>0</v>
      </c>
      <c r="L181" s="3">
        <f t="shared" si="29"/>
        <v>0</v>
      </c>
      <c r="M181" s="13">
        <v>997.27107710279802</v>
      </c>
      <c r="N181" s="12">
        <v>999.993457187736</v>
      </c>
      <c r="O181" s="3">
        <f t="shared" si="23"/>
        <v>725.66582025218952</v>
      </c>
      <c r="P181" s="3">
        <f t="shared" si="24"/>
        <v>727.64676427306085</v>
      </c>
    </row>
    <row r="182" spans="2:16" x14ac:dyDescent="0.3">
      <c r="B182" s="3">
        <v>17.8</v>
      </c>
      <c r="C182" s="3">
        <f t="shared" si="31"/>
        <v>6</v>
      </c>
      <c r="D182" s="3">
        <f t="shared" si="25"/>
        <v>2</v>
      </c>
      <c r="E182" s="3">
        <f t="shared" si="26"/>
        <v>8760</v>
      </c>
      <c r="F182" s="3">
        <f t="shared" si="27"/>
        <v>1.2250000000000001</v>
      </c>
      <c r="G182" s="3">
        <f t="shared" si="30"/>
        <v>6.7702750025730749</v>
      </c>
      <c r="H182" s="3">
        <f t="shared" si="28"/>
        <v>7.7309062486308428E-4</v>
      </c>
      <c r="I182" s="3"/>
      <c r="J182" s="6"/>
      <c r="K182" s="3">
        <f t="shared" si="22"/>
        <v>0</v>
      </c>
      <c r="L182" s="3">
        <f t="shared" si="29"/>
        <v>0</v>
      </c>
      <c r="M182" s="13">
        <v>994.67187010571797</v>
      </c>
      <c r="N182" s="12">
        <v>999.99576347003006</v>
      </c>
      <c r="O182" s="3">
        <f t="shared" si="23"/>
        <v>673.61903189213558</v>
      </c>
      <c r="P182" s="3">
        <f t="shared" si="24"/>
        <v>677.22451828593876</v>
      </c>
    </row>
    <row r="183" spans="2:16" x14ac:dyDescent="0.3">
      <c r="B183" s="3">
        <v>17.899999999999999</v>
      </c>
      <c r="C183" s="3">
        <f t="shared" si="31"/>
        <v>6</v>
      </c>
      <c r="D183" s="3">
        <f t="shared" si="25"/>
        <v>2</v>
      </c>
      <c r="E183" s="3">
        <f t="shared" si="26"/>
        <v>8760</v>
      </c>
      <c r="F183" s="3">
        <f t="shared" si="27"/>
        <v>1.2250000000000001</v>
      </c>
      <c r="G183" s="3">
        <f t="shared" si="30"/>
        <v>6.7702750025730749</v>
      </c>
      <c r="H183" s="3">
        <f t="shared" si="28"/>
        <v>7.1918110980786413E-4</v>
      </c>
      <c r="I183" s="3"/>
      <c r="J183" s="6"/>
      <c r="K183" s="3">
        <f t="shared" si="22"/>
        <v>0</v>
      </c>
      <c r="L183" s="3">
        <f t="shared" si="29"/>
        <v>0</v>
      </c>
      <c r="M183" s="13">
        <v>991.91646368201998</v>
      </c>
      <c r="N183" s="12">
        <v>999.99803796618301</v>
      </c>
      <c r="O183" s="3">
        <f t="shared" si="23"/>
        <v>624.91000287227371</v>
      </c>
      <c r="P183" s="3">
        <f t="shared" si="24"/>
        <v>630.00141610518062</v>
      </c>
    </row>
    <row r="184" spans="2:16" x14ac:dyDescent="0.3">
      <c r="B184" s="3">
        <v>18</v>
      </c>
      <c r="C184" s="3">
        <f t="shared" si="31"/>
        <v>6</v>
      </c>
      <c r="D184" s="3">
        <f t="shared" si="25"/>
        <v>2</v>
      </c>
      <c r="E184" s="3">
        <f t="shared" si="26"/>
        <v>8760</v>
      </c>
      <c r="F184" s="3">
        <f t="shared" si="27"/>
        <v>1.2250000000000001</v>
      </c>
      <c r="G184" s="3">
        <f t="shared" si="30"/>
        <v>6.7702750025730749</v>
      </c>
      <c r="H184" s="3">
        <f t="shared" si="28"/>
        <v>6.6871811068533829E-4</v>
      </c>
      <c r="I184" s="3"/>
      <c r="J184" s="6"/>
      <c r="K184" s="3">
        <f t="shared" si="22"/>
        <v>0</v>
      </c>
      <c r="L184" s="3">
        <f t="shared" si="29"/>
        <v>0</v>
      </c>
      <c r="M184" s="13">
        <v>989</v>
      </c>
      <c r="N184" s="12">
        <v>1000</v>
      </c>
      <c r="O184" s="3">
        <f t="shared" si="23"/>
        <v>579.35329724579242</v>
      </c>
      <c r="P184" s="3">
        <f t="shared" si="24"/>
        <v>585.79706496035635</v>
      </c>
    </row>
    <row r="185" spans="2:16" x14ac:dyDescent="0.3">
      <c r="B185" s="3">
        <v>18.100000000000001</v>
      </c>
      <c r="C185" s="3">
        <f t="shared" si="31"/>
        <v>6</v>
      </c>
      <c r="D185" s="3">
        <f t="shared" si="25"/>
        <v>2</v>
      </c>
      <c r="E185" s="3">
        <f t="shared" si="26"/>
        <v>8760</v>
      </c>
      <c r="F185" s="3">
        <f t="shared" si="27"/>
        <v>1.2250000000000001</v>
      </c>
      <c r="G185" s="3">
        <f t="shared" si="30"/>
        <v>6.7702750025730749</v>
      </c>
      <c r="H185" s="3">
        <f t="shared" si="28"/>
        <v>6.2150553078129625E-4</v>
      </c>
      <c r="I185" s="3"/>
      <c r="J185" s="6"/>
      <c r="K185" s="3">
        <f t="shared" si="22"/>
        <v>0</v>
      </c>
      <c r="L185" s="3">
        <f t="shared" si="29"/>
        <v>0</v>
      </c>
      <c r="M185" s="13">
        <v>985.91987973695905</v>
      </c>
      <c r="N185" s="12">
        <v>1000.00142820914</v>
      </c>
      <c r="O185" s="3">
        <f t="shared" si="23"/>
        <v>536.77308055144545</v>
      </c>
      <c r="P185" s="3">
        <f t="shared" si="24"/>
        <v>544.43962253695008</v>
      </c>
    </row>
    <row r="186" spans="2:16" x14ac:dyDescent="0.3">
      <c r="B186" s="3">
        <v>18.2</v>
      </c>
      <c r="C186" s="3">
        <f t="shared" si="31"/>
        <v>6</v>
      </c>
      <c r="D186" s="3">
        <f t="shared" si="25"/>
        <v>2</v>
      </c>
      <c r="E186" s="3">
        <f t="shared" si="26"/>
        <v>8760</v>
      </c>
      <c r="F186" s="3">
        <f t="shared" si="27"/>
        <v>1.2250000000000001</v>
      </c>
      <c r="G186" s="3">
        <f t="shared" si="30"/>
        <v>6.7702750025730749</v>
      </c>
      <c r="H186" s="3">
        <f t="shared" si="28"/>
        <v>5.7735662951716193E-4</v>
      </c>
      <c r="I186" s="3"/>
      <c r="J186" s="6"/>
      <c r="K186" s="3">
        <f t="shared" si="22"/>
        <v>0</v>
      </c>
      <c r="L186" s="3">
        <f t="shared" si="29"/>
        <v>0</v>
      </c>
      <c r="M186" s="13">
        <v>982.68253760620598</v>
      </c>
      <c r="N186" s="12">
        <v>1000.0023384866799</v>
      </c>
      <c r="O186" s="3">
        <f t="shared" si="23"/>
        <v>497.00585135077711</v>
      </c>
      <c r="P186" s="3">
        <f t="shared" si="24"/>
        <v>505.76559018036392</v>
      </c>
    </row>
    <row r="187" spans="2:16" x14ac:dyDescent="0.3">
      <c r="B187" s="3">
        <v>18.3</v>
      </c>
      <c r="C187" s="3">
        <f t="shared" si="31"/>
        <v>6</v>
      </c>
      <c r="D187" s="3">
        <f t="shared" si="25"/>
        <v>2</v>
      </c>
      <c r="E187" s="3">
        <f t="shared" si="26"/>
        <v>8760</v>
      </c>
      <c r="F187" s="3">
        <f t="shared" si="27"/>
        <v>1.2250000000000001</v>
      </c>
      <c r="G187" s="3">
        <f t="shared" si="30"/>
        <v>6.7702750025730749</v>
      </c>
      <c r="H187" s="3">
        <f t="shared" si="28"/>
        <v>5.3609370558324436E-4</v>
      </c>
      <c r="I187" s="3"/>
      <c r="J187" s="6"/>
      <c r="K187" s="3">
        <f t="shared" si="22"/>
        <v>0</v>
      </c>
      <c r="L187" s="3">
        <f t="shared" si="29"/>
        <v>0</v>
      </c>
      <c r="M187" s="13">
        <v>979.29666683005303</v>
      </c>
      <c r="N187" s="12">
        <v>1000.00280603953</v>
      </c>
      <c r="O187" s="3">
        <f t="shared" si="23"/>
        <v>459.89542639194889</v>
      </c>
      <c r="P187" s="3">
        <f t="shared" si="24"/>
        <v>469.61940385783566</v>
      </c>
    </row>
    <row r="188" spans="2:16" x14ac:dyDescent="0.3">
      <c r="B188" s="3">
        <v>18.399999999999999</v>
      </c>
      <c r="C188" s="3">
        <f t="shared" si="31"/>
        <v>6</v>
      </c>
      <c r="D188" s="3">
        <f t="shared" si="25"/>
        <v>2</v>
      </c>
      <c r="E188" s="3">
        <f t="shared" si="26"/>
        <v>8760</v>
      </c>
      <c r="F188" s="3">
        <f t="shared" si="27"/>
        <v>1.2250000000000001</v>
      </c>
      <c r="G188" s="3">
        <f t="shared" si="30"/>
        <v>6.7702750025730749</v>
      </c>
      <c r="H188" s="3">
        <f t="shared" si="28"/>
        <v>4.9754778138540634E-4</v>
      </c>
      <c r="I188" s="3"/>
      <c r="J188" s="6"/>
      <c r="K188" s="3">
        <f t="shared" si="22"/>
        <v>0</v>
      </c>
      <c r="L188" s="3">
        <f t="shared" si="29"/>
        <v>0</v>
      </c>
      <c r="M188" s="13">
        <v>975.77096063081297</v>
      </c>
      <c r="N188" s="12">
        <v>1000.00290607462</v>
      </c>
      <c r="O188" s="3">
        <f t="shared" si="23"/>
        <v>425.29158470349887</v>
      </c>
      <c r="P188" s="3">
        <f t="shared" si="24"/>
        <v>435.8531231116342</v>
      </c>
    </row>
    <row r="189" spans="2:16" x14ac:dyDescent="0.3">
      <c r="B189" s="3">
        <v>18.5</v>
      </c>
      <c r="C189" s="3">
        <f t="shared" si="31"/>
        <v>6</v>
      </c>
      <c r="D189" s="3">
        <f t="shared" si="25"/>
        <v>2</v>
      </c>
      <c r="E189" s="3">
        <f t="shared" si="26"/>
        <v>8760</v>
      </c>
      <c r="F189" s="3">
        <f t="shared" si="27"/>
        <v>1.2250000000000001</v>
      </c>
      <c r="G189" s="3">
        <f t="shared" si="30"/>
        <v>6.7702750025730749</v>
      </c>
      <c r="H189" s="3">
        <f t="shared" si="28"/>
        <v>4.6155828963128878E-4</v>
      </c>
      <c r="I189" s="3"/>
      <c r="J189" s="6"/>
      <c r="K189" s="3">
        <f t="shared" si="22"/>
        <v>0</v>
      </c>
      <c r="L189" s="3">
        <f t="shared" si="29"/>
        <v>0</v>
      </c>
      <c r="M189" s="13">
        <v>972.11411223079699</v>
      </c>
      <c r="N189" s="12">
        <v>1000.00271379888</v>
      </c>
      <c r="O189" s="3">
        <f t="shared" si="23"/>
        <v>393.05009842369236</v>
      </c>
      <c r="P189" s="3">
        <f t="shared" si="24"/>
        <v>404.3261589739086</v>
      </c>
    </row>
    <row r="190" spans="2:16" x14ac:dyDescent="0.3">
      <c r="B190" s="3">
        <v>18.600000000000001</v>
      </c>
      <c r="C190" s="3">
        <f t="shared" si="31"/>
        <v>6</v>
      </c>
      <c r="D190" s="3">
        <f t="shared" si="25"/>
        <v>2</v>
      </c>
      <c r="E190" s="3">
        <f t="shared" si="26"/>
        <v>8760</v>
      </c>
      <c r="F190" s="3">
        <f t="shared" si="27"/>
        <v>1.2250000000000001</v>
      </c>
      <c r="G190" s="3">
        <f t="shared" si="30"/>
        <v>6.7702750025730749</v>
      </c>
      <c r="H190" s="3">
        <f t="shared" si="28"/>
        <v>4.2797276281209386E-4</v>
      </c>
      <c r="I190" s="3"/>
      <c r="J190" s="6"/>
      <c r="K190" s="3">
        <f t="shared" si="22"/>
        <v>0</v>
      </c>
      <c r="L190" s="3">
        <f t="shared" si="29"/>
        <v>0</v>
      </c>
      <c r="M190" s="13">
        <v>968.33481485231698</v>
      </c>
      <c r="N190" s="12">
        <v>1000.00230441923</v>
      </c>
      <c r="O190" s="3">
        <f t="shared" si="23"/>
        <v>363.03273121058754</v>
      </c>
      <c r="P190" s="3">
        <f t="shared" si="24"/>
        <v>374.90500415970439</v>
      </c>
    </row>
    <row r="191" spans="2:16" x14ac:dyDescent="0.3">
      <c r="B191" s="3">
        <v>18.7</v>
      </c>
      <c r="C191" s="3">
        <f t="shared" si="31"/>
        <v>6</v>
      </c>
      <c r="D191" s="3">
        <f t="shared" si="25"/>
        <v>2</v>
      </c>
      <c r="E191" s="3">
        <f t="shared" si="26"/>
        <v>8760</v>
      </c>
      <c r="F191" s="3">
        <f t="shared" si="27"/>
        <v>1.2250000000000001</v>
      </c>
      <c r="G191" s="3">
        <f t="shared" si="30"/>
        <v>6.7702750025730749</v>
      </c>
      <c r="H191" s="3">
        <f t="shared" si="28"/>
        <v>3.9664652626812452E-4</v>
      </c>
      <c r="I191" s="3"/>
      <c r="J191" s="6"/>
      <c r="K191" s="3">
        <f t="shared" si="22"/>
        <v>0</v>
      </c>
      <c r="L191" s="3">
        <f t="shared" si="29"/>
        <v>0</v>
      </c>
      <c r="M191" s="13">
        <v>964.44176171768595</v>
      </c>
      <c r="N191" s="12">
        <v>1000.00175314259</v>
      </c>
      <c r="O191" s="3">
        <f t="shared" si="23"/>
        <v>335.10720772614985</v>
      </c>
      <c r="P191" s="3">
        <f t="shared" si="24"/>
        <v>347.46296616193359</v>
      </c>
    </row>
    <row r="192" spans="2:16" x14ac:dyDescent="0.3">
      <c r="B192" s="3">
        <v>18.8</v>
      </c>
      <c r="C192" s="3">
        <f t="shared" si="31"/>
        <v>6</v>
      </c>
      <c r="D192" s="3">
        <f t="shared" si="25"/>
        <v>2</v>
      </c>
      <c r="E192" s="3">
        <f t="shared" si="26"/>
        <v>8760</v>
      </c>
      <c r="F192" s="3">
        <f t="shared" si="27"/>
        <v>1.2250000000000001</v>
      </c>
      <c r="G192" s="3">
        <f t="shared" si="30"/>
        <v>6.7702750025730749</v>
      </c>
      <c r="H192" s="3">
        <f t="shared" si="28"/>
        <v>3.6744239546125011E-4</v>
      </c>
      <c r="I192" s="3"/>
      <c r="J192" s="6"/>
      <c r="K192" s="3">
        <f t="shared" si="22"/>
        <v>0</v>
      </c>
      <c r="L192" s="3">
        <f t="shared" si="29"/>
        <v>0</v>
      </c>
      <c r="M192" s="13">
        <v>960.44364604921395</v>
      </c>
      <c r="N192" s="12">
        <v>1000.00113517589</v>
      </c>
      <c r="O192" s="3">
        <f t="shared" si="23"/>
        <v>309.14715747263756</v>
      </c>
      <c r="P192" s="3">
        <f t="shared" si="24"/>
        <v>321.87990381394661</v>
      </c>
    </row>
    <row r="193" spans="2:16" x14ac:dyDescent="0.3">
      <c r="B193" s="3">
        <v>18.899999999999999</v>
      </c>
      <c r="C193" s="3">
        <f t="shared" si="31"/>
        <v>6</v>
      </c>
      <c r="D193" s="3">
        <f t="shared" si="25"/>
        <v>2</v>
      </c>
      <c r="E193" s="3">
        <f t="shared" si="26"/>
        <v>8760</v>
      </c>
      <c r="F193" s="3">
        <f t="shared" si="27"/>
        <v>1.2250000000000001</v>
      </c>
      <c r="G193" s="3">
        <f t="shared" si="30"/>
        <v>6.7702750025730749</v>
      </c>
      <c r="H193" s="3">
        <f t="shared" si="28"/>
        <v>3.4023037801502592E-4</v>
      </c>
      <c r="I193" s="3"/>
      <c r="J193" s="6"/>
      <c r="K193" s="3">
        <f t="shared" si="22"/>
        <v>0</v>
      </c>
      <c r="L193" s="3">
        <f t="shared" si="29"/>
        <v>0</v>
      </c>
      <c r="M193" s="13">
        <v>956.34916106921503</v>
      </c>
      <c r="N193" s="12">
        <v>1000.00052572605</v>
      </c>
      <c r="O193" s="3">
        <f t="shared" si="23"/>
        <v>285.03203604840041</v>
      </c>
      <c r="P193" s="3">
        <f t="shared" si="24"/>
        <v>298.04196782950686</v>
      </c>
    </row>
    <row r="194" spans="2:16" x14ac:dyDescent="0.3">
      <c r="B194" s="3">
        <v>19</v>
      </c>
      <c r="C194" s="3">
        <f t="shared" si="31"/>
        <v>6</v>
      </c>
      <c r="D194" s="3">
        <f t="shared" si="25"/>
        <v>2</v>
      </c>
      <c r="E194" s="3">
        <f t="shared" si="26"/>
        <v>8760</v>
      </c>
      <c r="F194" s="3">
        <f t="shared" si="27"/>
        <v>1.2250000000000001</v>
      </c>
      <c r="G194" s="3">
        <f t="shared" si="30"/>
        <v>6.7702750025730749</v>
      </c>
      <c r="H194" s="3">
        <f t="shared" si="28"/>
        <v>3.1488738102351338E-4</v>
      </c>
      <c r="I194" s="3"/>
      <c r="J194" s="6"/>
      <c r="K194" s="3">
        <f t="shared" si="22"/>
        <v>0</v>
      </c>
      <c r="L194" s="3">
        <f t="shared" si="29"/>
        <v>0</v>
      </c>
      <c r="M194" s="13">
        <v>952.16700000000003</v>
      </c>
      <c r="N194" s="12">
        <v>1000</v>
      </c>
      <c r="O194" s="3">
        <f t="shared" si="23"/>
        <v>262.64702668406574</v>
      </c>
      <c r="P194" s="3">
        <f t="shared" si="24"/>
        <v>275.84134577659773</v>
      </c>
    </row>
    <row r="195" spans="2:16" x14ac:dyDescent="0.3">
      <c r="B195" s="3">
        <v>19.100000000000001</v>
      </c>
      <c r="C195" s="3">
        <f t="shared" si="31"/>
        <v>6</v>
      </c>
      <c r="D195" s="3">
        <f t="shared" si="25"/>
        <v>2</v>
      </c>
      <c r="E195" s="3">
        <f t="shared" si="26"/>
        <v>8760</v>
      </c>
      <c r="F195" s="3">
        <f t="shared" si="27"/>
        <v>1.2250000000000001</v>
      </c>
      <c r="G195" s="3">
        <f t="shared" si="30"/>
        <v>6.7702750025730749</v>
      </c>
      <c r="H195" s="3">
        <f t="shared" si="28"/>
        <v>2.9129692407297338E-4</v>
      </c>
      <c r="I195" s="3"/>
      <c r="J195" s="6"/>
      <c r="K195" s="3">
        <f t="shared" si="22"/>
        <v>0</v>
      </c>
      <c r="L195" s="3">
        <f t="shared" si="29"/>
        <v>0</v>
      </c>
      <c r="M195" s="13">
        <v>947.90775335057106</v>
      </c>
      <c r="N195" s="12">
        <v>999.99961731158305</v>
      </c>
      <c r="O195" s="3">
        <f t="shared" si="23"/>
        <v>241.88340886180706</v>
      </c>
      <c r="P195" s="3">
        <f t="shared" si="24"/>
        <v>255.17600783498483</v>
      </c>
    </row>
    <row r="196" spans="2:16" x14ac:dyDescent="0.3">
      <c r="B196" s="3">
        <v>19.2</v>
      </c>
      <c r="C196" s="3">
        <f t="shared" si="31"/>
        <v>6</v>
      </c>
      <c r="D196" s="3">
        <f t="shared" si="25"/>
        <v>2</v>
      </c>
      <c r="E196" s="3">
        <f t="shared" si="26"/>
        <v>8760</v>
      </c>
      <c r="F196" s="3">
        <f t="shared" si="27"/>
        <v>1.2250000000000001</v>
      </c>
      <c r="G196" s="3">
        <f t="shared" si="30"/>
        <v>6.7702750025730749</v>
      </c>
      <c r="H196" s="3">
        <f t="shared" si="28"/>
        <v>2.6934885836646876E-4</v>
      </c>
      <c r="I196" s="3"/>
      <c r="J196" s="6"/>
      <c r="K196" s="3">
        <f t="shared" ref="K196:K259" si="32">E196*H196*J196/1000</f>
        <v>0</v>
      </c>
      <c r="L196" s="3">
        <f t="shared" si="29"/>
        <v>0</v>
      </c>
      <c r="M196" s="13">
        <v>943.58960077669303</v>
      </c>
      <c r="N196" s="12">
        <v>999.99937340237398</v>
      </c>
      <c r="O196" s="3">
        <f t="shared" ref="O196:O259" si="33">H196*E196*M196*0.1</f>
        <v>222.63958880045072</v>
      </c>
      <c r="P196" s="3">
        <f t="shared" ref="P196:P259" si="34">H196*E196*N196*0.1</f>
        <v>235.94945208356751</v>
      </c>
    </row>
    <row r="197" spans="2:16" x14ac:dyDescent="0.3">
      <c r="B197" s="3">
        <v>19.3</v>
      </c>
      <c r="C197" s="3">
        <f t="shared" si="31"/>
        <v>6</v>
      </c>
      <c r="D197" s="3">
        <f t="shared" ref="D197:D260" si="35">$D$4</f>
        <v>2</v>
      </c>
      <c r="E197" s="3">
        <f t="shared" ref="E197:E260" si="36">$E$4</f>
        <v>8760</v>
      </c>
      <c r="F197" s="3">
        <f t="shared" ref="F197:F260" si="37">$F$4</f>
        <v>1.2250000000000001</v>
      </c>
      <c r="G197" s="3">
        <f t="shared" si="30"/>
        <v>6.7702750025730749</v>
      </c>
      <c r="H197" s="3">
        <f t="shared" ref="H197:H260" si="38">(D197/G197)*(B197/G197)^(D197-1)*(EXP((B197/G197)^(D197)*(-1)))</f>
        <v>2.4893909229012172E-4</v>
      </c>
      <c r="I197" s="3"/>
      <c r="J197" s="6"/>
      <c r="K197" s="3">
        <f t="shared" si="32"/>
        <v>0</v>
      </c>
      <c r="L197" s="3">
        <f t="shared" ref="L197:L260" si="39">K197*0.1</f>
        <v>0</v>
      </c>
      <c r="M197" s="13">
        <v>939.23261922081895</v>
      </c>
      <c r="N197" s="12">
        <v>999.99924812086999</v>
      </c>
      <c r="O197" s="3">
        <f t="shared" si="33"/>
        <v>204.81906293401931</v>
      </c>
      <c r="P197" s="3">
        <f t="shared" si="34"/>
        <v>218.07048088337993</v>
      </c>
    </row>
    <row r="198" spans="2:16" x14ac:dyDescent="0.3">
      <c r="B198" s="3">
        <v>19.399999999999999</v>
      </c>
      <c r="C198" s="3">
        <f t="shared" si="31"/>
        <v>6</v>
      </c>
      <c r="D198" s="3">
        <f t="shared" si="35"/>
        <v>2</v>
      </c>
      <c r="E198" s="3">
        <f t="shared" si="36"/>
        <v>8760</v>
      </c>
      <c r="F198" s="3">
        <f t="shared" si="37"/>
        <v>1.2250000000000001</v>
      </c>
      <c r="G198" s="3">
        <f t="shared" si="30"/>
        <v>6.7702750025730749</v>
      </c>
      <c r="H198" s="3">
        <f t="shared" si="38"/>
        <v>2.2996932371127757E-4</v>
      </c>
      <c r="I198" s="3"/>
      <c r="J198" s="6"/>
      <c r="K198" s="3">
        <f t="shared" si="32"/>
        <v>0</v>
      </c>
      <c r="L198" s="3">
        <f t="shared" si="39"/>
        <v>0</v>
      </c>
      <c r="M198" s="13">
        <v>934.85688562540497</v>
      </c>
      <c r="N198" s="12">
        <v>999.99922131557105</v>
      </c>
      <c r="O198" s="3">
        <f t="shared" si="33"/>
        <v>188.32984344059645</v>
      </c>
      <c r="P198" s="3">
        <f t="shared" si="34"/>
        <v>201.45297070266554</v>
      </c>
    </row>
    <row r="199" spans="2:16" x14ac:dyDescent="0.3">
      <c r="B199" s="3">
        <v>19.5</v>
      </c>
      <c r="C199" s="3">
        <f t="shared" si="31"/>
        <v>6</v>
      </c>
      <c r="D199" s="3">
        <f t="shared" si="35"/>
        <v>2</v>
      </c>
      <c r="E199" s="3">
        <f t="shared" si="36"/>
        <v>8760</v>
      </c>
      <c r="F199" s="3">
        <f t="shared" si="37"/>
        <v>1.2250000000000001</v>
      </c>
      <c r="G199" s="3">
        <f t="shared" si="30"/>
        <v>6.7702750025730749</v>
      </c>
      <c r="H199" s="3">
        <f t="shared" si="38"/>
        <v>2.1234677925304594E-4</v>
      </c>
      <c r="I199" s="3"/>
      <c r="J199" s="6"/>
      <c r="K199" s="3">
        <f t="shared" si="32"/>
        <v>0</v>
      </c>
      <c r="L199" s="3">
        <f t="shared" si="39"/>
        <v>0</v>
      </c>
      <c r="M199" s="13">
        <v>930.48247693290398</v>
      </c>
      <c r="N199" s="12">
        <v>999.99927283497595</v>
      </c>
      <c r="O199" s="3">
        <f t="shared" si="33"/>
        <v>173.08442244421454</v>
      </c>
      <c r="P199" s="3">
        <f t="shared" si="34"/>
        <v>186.01564336150011</v>
      </c>
    </row>
    <row r="200" spans="2:16" x14ac:dyDescent="0.3">
      <c r="B200" s="3">
        <v>19.600000000000001</v>
      </c>
      <c r="C200" s="3">
        <f t="shared" si="31"/>
        <v>6</v>
      </c>
      <c r="D200" s="3">
        <f t="shared" si="35"/>
        <v>2</v>
      </c>
      <c r="E200" s="3">
        <f t="shared" si="36"/>
        <v>8760</v>
      </c>
      <c r="F200" s="3">
        <f t="shared" si="37"/>
        <v>1.2250000000000001</v>
      </c>
      <c r="G200" s="3">
        <f t="shared" si="30"/>
        <v>6.7702750025730749</v>
      </c>
      <c r="H200" s="3">
        <f t="shared" si="38"/>
        <v>1.9598396074675819E-4</v>
      </c>
      <c r="I200" s="3"/>
      <c r="J200" s="6"/>
      <c r="K200" s="3">
        <f t="shared" si="32"/>
        <v>0</v>
      </c>
      <c r="L200" s="3">
        <f t="shared" si="39"/>
        <v>0</v>
      </c>
      <c r="M200" s="13">
        <v>926.12947008576998</v>
      </c>
      <c r="N200" s="12">
        <v>999.99938252758204</v>
      </c>
      <c r="O200" s="3">
        <f t="shared" si="33"/>
        <v>158.99971301945402</v>
      </c>
      <c r="P200" s="3">
        <f t="shared" si="34"/>
        <v>171.68184360529165</v>
      </c>
    </row>
    <row r="201" spans="2:16" x14ac:dyDescent="0.3">
      <c r="B201" s="3">
        <v>19.7</v>
      </c>
      <c r="C201" s="3">
        <f t="shared" si="31"/>
        <v>6</v>
      </c>
      <c r="D201" s="3">
        <f t="shared" si="35"/>
        <v>2</v>
      </c>
      <c r="E201" s="3">
        <f t="shared" si="36"/>
        <v>8760</v>
      </c>
      <c r="F201" s="3">
        <f t="shared" si="37"/>
        <v>1.2250000000000001</v>
      </c>
      <c r="G201" s="3">
        <f t="shared" si="30"/>
        <v>6.7702750025730749</v>
      </c>
      <c r="H201" s="3">
        <f t="shared" si="38"/>
        <v>1.807983990235392E-4</v>
      </c>
      <c r="I201" s="3"/>
      <c r="J201" s="6"/>
      <c r="K201" s="3">
        <f t="shared" si="32"/>
        <v>0</v>
      </c>
      <c r="L201" s="3">
        <f t="shared" si="39"/>
        <v>0</v>
      </c>
      <c r="M201" s="13">
        <v>921.81794202645904</v>
      </c>
      <c r="N201" s="12">
        <v>999.99953024188903</v>
      </c>
      <c r="O201" s="3">
        <f t="shared" si="33"/>
        <v>145.99697030397235</v>
      </c>
      <c r="P201" s="3">
        <f t="shared" si="34"/>
        <v>158.37932314461375</v>
      </c>
    </row>
    <row r="202" spans="2:16" x14ac:dyDescent="0.3">
      <c r="B202" s="3">
        <v>19.8</v>
      </c>
      <c r="C202" s="3">
        <f t="shared" si="31"/>
        <v>6</v>
      </c>
      <c r="D202" s="3">
        <f t="shared" si="35"/>
        <v>2</v>
      </c>
      <c r="E202" s="3">
        <f t="shared" si="36"/>
        <v>8760</v>
      </c>
      <c r="F202" s="3">
        <f t="shared" si="37"/>
        <v>1.2250000000000001</v>
      </c>
      <c r="G202" s="3">
        <f t="shared" si="30"/>
        <v>6.7702750025730749</v>
      </c>
      <c r="H202" s="3">
        <f t="shared" si="38"/>
        <v>1.667124151685964E-4</v>
      </c>
      <c r="I202" s="3"/>
      <c r="J202" s="6"/>
      <c r="K202" s="3">
        <f t="shared" si="32"/>
        <v>0</v>
      </c>
      <c r="L202" s="3">
        <f t="shared" si="39"/>
        <v>0</v>
      </c>
      <c r="M202" s="13">
        <v>917.56796969742402</v>
      </c>
      <c r="N202" s="12">
        <v>999.99969582639505</v>
      </c>
      <c r="O202" s="3">
        <f t="shared" si="33"/>
        <v>134.00169574321225</v>
      </c>
      <c r="P202" s="3">
        <f t="shared" si="34"/>
        <v>146.04003126615416</v>
      </c>
    </row>
    <row r="203" spans="2:16" x14ac:dyDescent="0.3">
      <c r="B203" s="3">
        <v>19.899999999999999</v>
      </c>
      <c r="C203" s="3">
        <f t="shared" si="31"/>
        <v>6</v>
      </c>
      <c r="D203" s="3">
        <f t="shared" si="35"/>
        <v>2</v>
      </c>
      <c r="E203" s="3">
        <f t="shared" si="36"/>
        <v>8760</v>
      </c>
      <c r="F203" s="3">
        <f t="shared" si="37"/>
        <v>1.2250000000000001</v>
      </c>
      <c r="G203" s="3">
        <f t="shared" si="30"/>
        <v>6.7702750025730749</v>
      </c>
      <c r="H203" s="3">
        <f t="shared" si="38"/>
        <v>1.5365288932678141E-4</v>
      </c>
      <c r="I203" s="3"/>
      <c r="J203" s="6"/>
      <c r="K203" s="3">
        <f t="shared" si="32"/>
        <v>0</v>
      </c>
      <c r="L203" s="3">
        <f t="shared" si="39"/>
        <v>0</v>
      </c>
      <c r="M203" s="13">
        <v>913.39963004111905</v>
      </c>
      <c r="N203" s="12">
        <v>999.99985912959903</v>
      </c>
      <c r="O203" s="3">
        <f t="shared" si="33"/>
        <v>122.94352722486809</v>
      </c>
      <c r="P203" s="3">
        <f t="shared" si="34"/>
        <v>134.59991208911427</v>
      </c>
    </row>
    <row r="204" spans="2:16" x14ac:dyDescent="0.3">
      <c r="B204" s="3">
        <v>20</v>
      </c>
      <c r="C204" s="3">
        <f t="shared" si="31"/>
        <v>6</v>
      </c>
      <c r="D204" s="3">
        <f t="shared" si="35"/>
        <v>2</v>
      </c>
      <c r="E204" s="3">
        <f t="shared" si="36"/>
        <v>8760</v>
      </c>
      <c r="F204" s="3">
        <f t="shared" si="37"/>
        <v>1.2250000000000001</v>
      </c>
      <c r="G204" s="3">
        <f t="shared" si="30"/>
        <v>6.7702750025730749</v>
      </c>
      <c r="H204" s="3">
        <f t="shared" si="38"/>
        <v>1.4155103711546076E-4</v>
      </c>
      <c r="I204" s="3"/>
      <c r="J204" s="6"/>
      <c r="K204" s="3">
        <f t="shared" si="32"/>
        <v>0</v>
      </c>
      <c r="L204" s="3">
        <f t="shared" si="39"/>
        <v>0</v>
      </c>
      <c r="M204" s="13">
        <v>909.33299999999997</v>
      </c>
      <c r="N204" s="12">
        <v>1000</v>
      </c>
      <c r="O204" s="3">
        <f t="shared" si="33"/>
        <v>112.75611760838245</v>
      </c>
      <c r="P204" s="3">
        <f t="shared" si="34"/>
        <v>123.99870851314364</v>
      </c>
    </row>
    <row r="205" spans="2:16" x14ac:dyDescent="0.3">
      <c r="B205" s="3">
        <v>20.100000000000001</v>
      </c>
      <c r="C205" s="3">
        <f t="shared" si="31"/>
        <v>6</v>
      </c>
      <c r="D205" s="3">
        <f t="shared" si="35"/>
        <v>2</v>
      </c>
      <c r="E205" s="3">
        <f t="shared" si="36"/>
        <v>8760</v>
      </c>
      <c r="F205" s="3">
        <f t="shared" si="37"/>
        <v>1.2250000000000001</v>
      </c>
      <c r="G205" s="3">
        <f t="shared" si="30"/>
        <v>6.7702750025730749</v>
      </c>
      <c r="H205" s="3">
        <f t="shared" si="38"/>
        <v>1.3034219367070958E-4</v>
      </c>
      <c r="I205" s="3"/>
      <c r="J205" s="6"/>
      <c r="K205" s="3">
        <f t="shared" si="32"/>
        <v>0</v>
      </c>
      <c r="L205" s="3">
        <f t="shared" si="39"/>
        <v>0</v>
      </c>
      <c r="M205" s="13">
        <v>905.38397886075597</v>
      </c>
      <c r="N205" s="12">
        <v>1000.00010254453</v>
      </c>
      <c r="O205" s="3">
        <f t="shared" si="33"/>
        <v>103.37652691306701</v>
      </c>
      <c r="P205" s="3">
        <f t="shared" si="34"/>
        <v>114.17977336405158</v>
      </c>
    </row>
    <row r="206" spans="2:16" x14ac:dyDescent="0.3">
      <c r="B206" s="3">
        <v>20.2</v>
      </c>
      <c r="C206" s="3">
        <f t="shared" si="31"/>
        <v>6</v>
      </c>
      <c r="D206" s="3">
        <f t="shared" si="35"/>
        <v>2</v>
      </c>
      <c r="E206" s="3">
        <f t="shared" si="36"/>
        <v>8760</v>
      </c>
      <c r="F206" s="3">
        <f t="shared" si="37"/>
        <v>1.2250000000000001</v>
      </c>
      <c r="G206" s="3">
        <f t="shared" si="30"/>
        <v>6.7702750025730749</v>
      </c>
      <c r="H206" s="3">
        <f t="shared" si="38"/>
        <v>1.1996560532516046E-4</v>
      </c>
      <c r="I206" s="3"/>
      <c r="J206" s="6"/>
      <c r="K206" s="3">
        <f t="shared" si="32"/>
        <v>0</v>
      </c>
      <c r="L206" s="3">
        <f t="shared" si="39"/>
        <v>0</v>
      </c>
      <c r="M206" s="13">
        <v>901.55175528702205</v>
      </c>
      <c r="N206" s="12">
        <v>1000.0001679038299</v>
      </c>
      <c r="O206" s="3">
        <f t="shared" si="33"/>
        <v>94.743957000152434</v>
      </c>
      <c r="P206" s="3">
        <f t="shared" si="34"/>
        <v>105.08988790983227</v>
      </c>
    </row>
    <row r="207" spans="2:16" x14ac:dyDescent="0.3">
      <c r="B207" s="3">
        <v>20.3</v>
      </c>
      <c r="C207" s="3">
        <f t="shared" si="31"/>
        <v>6</v>
      </c>
      <c r="D207" s="3">
        <f t="shared" si="35"/>
        <v>2</v>
      </c>
      <c r="E207" s="3">
        <f t="shared" si="36"/>
        <v>8760</v>
      </c>
      <c r="F207" s="3">
        <f t="shared" si="37"/>
        <v>1.2250000000000001</v>
      </c>
      <c r="G207" s="3">
        <f t="shared" si="30"/>
        <v>6.7702750025730749</v>
      </c>
      <c r="H207" s="3">
        <f t="shared" si="38"/>
        <v>1.1036422889048354E-4</v>
      </c>
      <c r="I207" s="3"/>
      <c r="J207" s="6"/>
      <c r="K207" s="3">
        <f t="shared" si="32"/>
        <v>0</v>
      </c>
      <c r="L207" s="3">
        <f t="shared" si="39"/>
        <v>0</v>
      </c>
      <c r="M207" s="13">
        <v>897.83134028666905</v>
      </c>
      <c r="N207" s="12">
        <v>1000.00020147699</v>
      </c>
      <c r="O207" s="3">
        <f t="shared" si="33"/>
        <v>86.801494064936065</v>
      </c>
      <c r="P207" s="3">
        <f t="shared" si="34"/>
        <v>96.679083986670506</v>
      </c>
    </row>
    <row r="208" spans="2:16" x14ac:dyDescent="0.3">
      <c r="B208" s="3">
        <v>20.399999999999999</v>
      </c>
      <c r="C208" s="3">
        <f t="shared" si="31"/>
        <v>6</v>
      </c>
      <c r="D208" s="3">
        <f t="shared" si="35"/>
        <v>2</v>
      </c>
      <c r="E208" s="3">
        <f t="shared" si="36"/>
        <v>8760</v>
      </c>
      <c r="F208" s="3">
        <f t="shared" si="37"/>
        <v>1.2250000000000001</v>
      </c>
      <c r="G208" s="3">
        <f t="shared" si="30"/>
        <v>6.7702750025730749</v>
      </c>
      <c r="H208" s="3">
        <f t="shared" si="38"/>
        <v>1.0148453849432769E-4</v>
      </c>
      <c r="I208" s="3"/>
      <c r="J208" s="6"/>
      <c r="K208" s="3">
        <f t="shared" si="32"/>
        <v>0</v>
      </c>
      <c r="L208" s="3">
        <f t="shared" si="39"/>
        <v>0</v>
      </c>
      <c r="M208" s="13">
        <v>894.21774486756703</v>
      </c>
      <c r="N208" s="12">
        <v>1000.00020866309</v>
      </c>
      <c r="O208" s="3">
        <f t="shared" si="33"/>
        <v>79.496365032559396</v>
      </c>
      <c r="P208" s="3">
        <f t="shared" si="34"/>
        <v>88.900474271274859</v>
      </c>
    </row>
    <row r="209" spans="2:16" x14ac:dyDescent="0.3">
      <c r="B209" s="3">
        <v>20.5</v>
      </c>
      <c r="C209" s="3">
        <f t="shared" si="31"/>
        <v>6</v>
      </c>
      <c r="D209" s="3">
        <f t="shared" si="35"/>
        <v>2</v>
      </c>
      <c r="E209" s="3">
        <f t="shared" si="36"/>
        <v>8760</v>
      </c>
      <c r="F209" s="3">
        <f t="shared" si="37"/>
        <v>1.2250000000000001</v>
      </c>
      <c r="G209" s="3">
        <f t="shared" si="30"/>
        <v>6.7702750025730749</v>
      </c>
      <c r="H209" s="3">
        <f t="shared" si="38"/>
        <v>9.3276339900525944E-5</v>
      </c>
      <c r="I209" s="3"/>
      <c r="J209" s="6"/>
      <c r="K209" s="3">
        <f t="shared" si="32"/>
        <v>0</v>
      </c>
      <c r="L209" s="3">
        <f t="shared" si="39"/>
        <v>0</v>
      </c>
      <c r="M209" s="13">
        <v>890.70598003758801</v>
      </c>
      <c r="N209" s="12">
        <v>1000.0001948612201</v>
      </c>
      <c r="O209" s="3">
        <f t="shared" si="33"/>
        <v>72.779651320985408</v>
      </c>
      <c r="P209" s="3">
        <f t="shared" si="34"/>
        <v>81.710089674985397</v>
      </c>
    </row>
    <row r="210" spans="2:16" x14ac:dyDescent="0.3">
      <c r="B210" s="3">
        <v>20.6</v>
      </c>
      <c r="C210" s="3">
        <f t="shared" si="31"/>
        <v>6</v>
      </c>
      <c r="D210" s="3">
        <f t="shared" si="35"/>
        <v>2</v>
      </c>
      <c r="E210" s="3">
        <f t="shared" si="36"/>
        <v>8760</v>
      </c>
      <c r="F210" s="3">
        <f t="shared" si="37"/>
        <v>1.2250000000000001</v>
      </c>
      <c r="G210" s="3">
        <f t="shared" si="30"/>
        <v>6.7702750025730749</v>
      </c>
      <c r="H210" s="3">
        <f t="shared" si="38"/>
        <v>8.5692592222394069E-5</v>
      </c>
      <c r="I210" s="3"/>
      <c r="J210" s="6"/>
      <c r="K210" s="3">
        <f t="shared" si="32"/>
        <v>0</v>
      </c>
      <c r="L210" s="3">
        <f t="shared" si="39"/>
        <v>0</v>
      </c>
      <c r="M210" s="13">
        <v>887.29105680460202</v>
      </c>
      <c r="N210" s="12">
        <v>1000.00016547044</v>
      </c>
      <c r="O210" s="3">
        <f t="shared" si="33"/>
        <v>66.606021144880458</v>
      </c>
      <c r="P210" s="3">
        <f t="shared" si="34"/>
        <v>75.066723208138868</v>
      </c>
    </row>
    <row r="211" spans="2:16" x14ac:dyDescent="0.3">
      <c r="B211" s="3">
        <v>20.7</v>
      </c>
      <c r="C211" s="3">
        <f t="shared" si="31"/>
        <v>6</v>
      </c>
      <c r="D211" s="3">
        <f t="shared" si="35"/>
        <v>2</v>
      </c>
      <c r="E211" s="3">
        <f t="shared" si="36"/>
        <v>8760</v>
      </c>
      <c r="F211" s="3">
        <f t="shared" si="37"/>
        <v>1.2250000000000001</v>
      </c>
      <c r="G211" s="3">
        <f t="shared" si="30"/>
        <v>6.7702750025730749</v>
      </c>
      <c r="H211" s="3">
        <f t="shared" si="38"/>
        <v>7.8689236921897714E-5</v>
      </c>
      <c r="I211" s="3"/>
      <c r="J211" s="6"/>
      <c r="K211" s="3">
        <f t="shared" si="32"/>
        <v>0</v>
      </c>
      <c r="L211" s="3">
        <f t="shared" si="39"/>
        <v>0</v>
      </c>
      <c r="M211" s="13">
        <v>883.96798617647903</v>
      </c>
      <c r="N211" s="12">
        <v>1000.00012588985</v>
      </c>
      <c r="O211" s="3">
        <f t="shared" si="33"/>
        <v>60.933479274957655</v>
      </c>
      <c r="P211" s="3">
        <f t="shared" si="34"/>
        <v>68.931780221392771</v>
      </c>
    </row>
    <row r="212" spans="2:16" x14ac:dyDescent="0.3">
      <c r="B212" s="3">
        <v>20.8</v>
      </c>
      <c r="C212" s="3">
        <f t="shared" si="31"/>
        <v>6</v>
      </c>
      <c r="D212" s="3">
        <f t="shared" si="35"/>
        <v>2</v>
      </c>
      <c r="E212" s="3">
        <f t="shared" si="36"/>
        <v>8760</v>
      </c>
      <c r="F212" s="3">
        <f t="shared" si="37"/>
        <v>1.2250000000000001</v>
      </c>
      <c r="G212" s="3">
        <f t="shared" si="30"/>
        <v>6.7702750025730749</v>
      </c>
      <c r="H212" s="3">
        <f t="shared" si="38"/>
        <v>7.2225033972283042E-5</v>
      </c>
      <c r="I212" s="3"/>
      <c r="J212" s="6"/>
      <c r="K212" s="3">
        <f t="shared" si="32"/>
        <v>0</v>
      </c>
      <c r="L212" s="3">
        <f t="shared" si="39"/>
        <v>0</v>
      </c>
      <c r="M212" s="13">
        <v>880.73177916109</v>
      </c>
      <c r="N212" s="12">
        <v>1000.00008151853</v>
      </c>
      <c r="O212" s="3">
        <f t="shared" si="33"/>
        <v>55.723133219252013</v>
      </c>
      <c r="P212" s="3">
        <f t="shared" si="34"/>
        <v>63.269134917326397</v>
      </c>
    </row>
    <row r="213" spans="2:16" x14ac:dyDescent="0.3">
      <c r="B213" s="3">
        <v>20.9</v>
      </c>
      <c r="C213" s="3">
        <f t="shared" si="31"/>
        <v>6</v>
      </c>
      <c r="D213" s="3">
        <f t="shared" si="35"/>
        <v>2</v>
      </c>
      <c r="E213" s="3">
        <f t="shared" si="36"/>
        <v>8760</v>
      </c>
      <c r="F213" s="3">
        <f t="shared" si="37"/>
        <v>1.2250000000000001</v>
      </c>
      <c r="G213" s="3">
        <f t="shared" si="30"/>
        <v>6.7702750025730749</v>
      </c>
      <c r="H213" s="3">
        <f t="shared" si="38"/>
        <v>6.6261405048330388E-5</v>
      </c>
      <c r="I213" s="3"/>
      <c r="J213" s="6"/>
      <c r="K213" s="3">
        <f t="shared" si="32"/>
        <v>0</v>
      </c>
      <c r="L213" s="3">
        <f t="shared" si="39"/>
        <v>0</v>
      </c>
      <c r="M213" s="13">
        <v>877.57744676630705</v>
      </c>
      <c r="N213" s="12">
        <v>1000.00003775555</v>
      </c>
      <c r="O213" s="3">
        <f t="shared" si="33"/>
        <v>50.938974843440597</v>
      </c>
      <c r="P213" s="3">
        <f t="shared" si="34"/>
        <v>58.044993013857976</v>
      </c>
    </row>
    <row r="214" spans="2:16" x14ac:dyDescent="0.3">
      <c r="B214" s="3">
        <v>21</v>
      </c>
      <c r="C214" s="3">
        <f t="shared" si="31"/>
        <v>6</v>
      </c>
      <c r="D214" s="3">
        <f t="shared" si="35"/>
        <v>2</v>
      </c>
      <c r="E214" s="3">
        <f t="shared" si="36"/>
        <v>8760</v>
      </c>
      <c r="F214" s="3">
        <f t="shared" si="37"/>
        <v>1.2250000000000001</v>
      </c>
      <c r="G214" s="3">
        <f t="shared" si="30"/>
        <v>6.7702750025730749</v>
      </c>
      <c r="H214" s="3">
        <f t="shared" si="38"/>
        <v>6.0762283596608476E-5</v>
      </c>
      <c r="I214" s="3"/>
      <c r="J214" s="6"/>
      <c r="K214" s="3">
        <f t="shared" si="32"/>
        <v>0</v>
      </c>
      <c r="L214" s="3">
        <f t="shared" si="39"/>
        <v>0</v>
      </c>
      <c r="M214" s="13">
        <v>874.5</v>
      </c>
      <c r="N214" s="12">
        <v>1000</v>
      </c>
      <c r="O214" s="3">
        <f t="shared" si="33"/>
        <v>46.547676496585083</v>
      </c>
      <c r="P214" s="3">
        <f t="shared" si="34"/>
        <v>53.227760430629019</v>
      </c>
    </row>
    <row r="215" spans="2:16" x14ac:dyDescent="0.3">
      <c r="B215" s="3">
        <v>21.1</v>
      </c>
      <c r="C215" s="3">
        <f t="shared" si="31"/>
        <v>6</v>
      </c>
      <c r="D215" s="3">
        <f t="shared" si="35"/>
        <v>2</v>
      </c>
      <c r="E215" s="3">
        <f t="shared" si="36"/>
        <v>8760</v>
      </c>
      <c r="F215" s="3">
        <f t="shared" si="37"/>
        <v>1.2250000000000001</v>
      </c>
      <c r="G215" s="3">
        <f t="shared" si="30"/>
        <v>6.7702750025730749</v>
      </c>
      <c r="H215" s="3">
        <f t="shared" si="38"/>
        <v>5.5693971627915884E-5</v>
      </c>
      <c r="I215" s="3"/>
      <c r="J215" s="6"/>
      <c r="K215" s="3">
        <f t="shared" si="32"/>
        <v>0</v>
      </c>
      <c r="L215" s="3">
        <f t="shared" si="39"/>
        <v>0</v>
      </c>
      <c r="M215" s="13">
        <v>871.49759320640499</v>
      </c>
      <c r="N215" s="12">
        <v>999.99997251031095</v>
      </c>
      <c r="O215" s="3">
        <f t="shared" si="33"/>
        <v>42.518554113335028</v>
      </c>
      <c r="P215" s="3">
        <f t="shared" si="34"/>
        <v>48.787917804889588</v>
      </c>
    </row>
    <row r="216" spans="2:16" x14ac:dyDescent="0.3">
      <c r="B216" s="3">
        <v>21.2</v>
      </c>
      <c r="C216" s="3">
        <f t="shared" si="31"/>
        <v>6</v>
      </c>
      <c r="D216" s="3">
        <f t="shared" si="35"/>
        <v>2</v>
      </c>
      <c r="E216" s="3">
        <f t="shared" si="36"/>
        <v>8760</v>
      </c>
      <c r="F216" s="3">
        <f t="shared" si="37"/>
        <v>1.2250000000000001</v>
      </c>
      <c r="G216" s="3">
        <f t="shared" si="30"/>
        <v>6.7702750025730749</v>
      </c>
      <c r="H216" s="3">
        <f t="shared" si="38"/>
        <v>5.1025003065354076E-5</v>
      </c>
      <c r="I216" s="3"/>
      <c r="J216" s="6"/>
      <c r="K216" s="3">
        <f t="shared" si="32"/>
        <v>0</v>
      </c>
      <c r="L216" s="3">
        <f t="shared" si="39"/>
        <v>0</v>
      </c>
      <c r="M216" s="13">
        <v>868.58095407521898</v>
      </c>
      <c r="N216" s="12">
        <v>999.99995498230703</v>
      </c>
      <c r="O216" s="3">
        <f t="shared" si="33"/>
        <v>38.823746959515887</v>
      </c>
      <c r="P216" s="3">
        <f t="shared" si="34"/>
        <v>44.697900673053709</v>
      </c>
    </row>
    <row r="217" spans="2:16" x14ac:dyDescent="0.3">
      <c r="B217" s="3">
        <v>21.3</v>
      </c>
      <c r="C217" s="3">
        <f t="shared" si="31"/>
        <v>6</v>
      </c>
      <c r="D217" s="3">
        <f t="shared" si="35"/>
        <v>2</v>
      </c>
      <c r="E217" s="3">
        <f t="shared" si="36"/>
        <v>8760</v>
      </c>
      <c r="F217" s="3">
        <f t="shared" si="37"/>
        <v>1.2250000000000001</v>
      </c>
      <c r="G217" s="3">
        <f t="shared" ref="G217:G274" si="40">$G$4</f>
        <v>6.7702750025730749</v>
      </c>
      <c r="H217" s="3">
        <f t="shared" si="38"/>
        <v>4.6726013474139677E-5</v>
      </c>
      <c r="I217" s="3"/>
      <c r="J217" s="6"/>
      <c r="K217" s="3">
        <f t="shared" si="32"/>
        <v>0</v>
      </c>
      <c r="L217" s="3">
        <f t="shared" si="39"/>
        <v>0</v>
      </c>
      <c r="M217" s="13">
        <v>865.76395363250504</v>
      </c>
      <c r="N217" s="12">
        <v>999.99994597116404</v>
      </c>
      <c r="O217" s="3">
        <f t="shared" si="33"/>
        <v>35.437439590662621</v>
      </c>
      <c r="P217" s="3">
        <f t="shared" si="34"/>
        <v>40.931985591838703</v>
      </c>
    </row>
    <row r="218" spans="2:16" x14ac:dyDescent="0.3">
      <c r="B218" s="3">
        <v>21.4</v>
      </c>
      <c r="C218" s="3">
        <f t="shared" si="31"/>
        <v>6</v>
      </c>
      <c r="D218" s="3">
        <f t="shared" si="35"/>
        <v>2</v>
      </c>
      <c r="E218" s="3">
        <f t="shared" si="36"/>
        <v>8760</v>
      </c>
      <c r="F218" s="3">
        <f t="shared" si="37"/>
        <v>1.2250000000000001</v>
      </c>
      <c r="G218" s="3">
        <f t="shared" si="40"/>
        <v>6.7702750025730749</v>
      </c>
      <c r="H218" s="3">
        <f t="shared" si="38"/>
        <v>4.2769615993206486E-5</v>
      </c>
      <c r="I218" s="3"/>
      <c r="J218" s="6"/>
      <c r="K218" s="3">
        <f t="shared" si="32"/>
        <v>0</v>
      </c>
      <c r="L218" s="3">
        <f t="shared" si="39"/>
        <v>0</v>
      </c>
      <c r="M218" s="13">
        <v>863.06046290432596</v>
      </c>
      <c r="N218" s="12">
        <v>999.99994403205699</v>
      </c>
      <c r="O218" s="3">
        <f t="shared" si="33"/>
        <v>32.335581769747257</v>
      </c>
      <c r="P218" s="3">
        <f t="shared" si="34"/>
        <v>37.466181513143653</v>
      </c>
    </row>
    <row r="219" spans="2:16" x14ac:dyDescent="0.3">
      <c r="B219" s="3">
        <v>21.5</v>
      </c>
      <c r="C219" s="3">
        <f t="shared" si="31"/>
        <v>6</v>
      </c>
      <c r="D219" s="3">
        <f t="shared" si="35"/>
        <v>2</v>
      </c>
      <c r="E219" s="3">
        <f t="shared" si="36"/>
        <v>8760</v>
      </c>
      <c r="F219" s="3">
        <f t="shared" si="37"/>
        <v>1.2250000000000001</v>
      </c>
      <c r="G219" s="3">
        <f t="shared" si="40"/>
        <v>6.7702750025730749</v>
      </c>
      <c r="H219" s="3">
        <f t="shared" si="38"/>
        <v>3.9130283283802191E-5</v>
      </c>
      <c r="I219" s="3"/>
      <c r="J219" s="6"/>
      <c r="K219" s="3">
        <f t="shared" si="32"/>
        <v>0</v>
      </c>
      <c r="L219" s="3">
        <f t="shared" si="39"/>
        <v>0</v>
      </c>
      <c r="M219" s="13">
        <v>860.48435291674502</v>
      </c>
      <c r="N219" s="12">
        <v>999.99994772016203</v>
      </c>
      <c r="O219" s="3">
        <f t="shared" si="33"/>
        <v>29.495792926038433</v>
      </c>
      <c r="P219" s="3">
        <f t="shared" si="34"/>
        <v>34.278126364555739</v>
      </c>
    </row>
    <row r="220" spans="2:16" x14ac:dyDescent="0.3">
      <c r="B220" s="3">
        <v>21.6</v>
      </c>
      <c r="C220" s="3">
        <f t="shared" si="31"/>
        <v>6</v>
      </c>
      <c r="D220" s="3">
        <f t="shared" si="35"/>
        <v>2</v>
      </c>
      <c r="E220" s="3">
        <f t="shared" si="36"/>
        <v>8760</v>
      </c>
      <c r="F220" s="3">
        <f t="shared" si="37"/>
        <v>1.2250000000000001</v>
      </c>
      <c r="G220" s="3">
        <f t="shared" si="40"/>
        <v>6.7702750025730749</v>
      </c>
      <c r="H220" s="3">
        <f t="shared" si="38"/>
        <v>3.5784235306562099E-5</v>
      </c>
      <c r="I220" s="3"/>
      <c r="J220" s="6"/>
      <c r="K220" s="3">
        <f t="shared" si="32"/>
        <v>0</v>
      </c>
      <c r="L220" s="3">
        <f t="shared" si="39"/>
        <v>0</v>
      </c>
      <c r="M220" s="13">
        <v>858.04949469582402</v>
      </c>
      <c r="N220" s="12">
        <v>999.99995559065405</v>
      </c>
      <c r="O220" s="3">
        <f t="shared" si="33"/>
        <v>26.897269040035937</v>
      </c>
      <c r="P220" s="3">
        <f t="shared" si="34"/>
        <v>31.346988736449067</v>
      </c>
    </row>
    <row r="221" spans="2:16" x14ac:dyDescent="0.3">
      <c r="B221" s="3">
        <v>21.7</v>
      </c>
      <c r="C221" s="3">
        <f t="shared" si="31"/>
        <v>6</v>
      </c>
      <c r="D221" s="3">
        <f t="shared" si="35"/>
        <v>2</v>
      </c>
      <c r="E221" s="3">
        <f t="shared" si="36"/>
        <v>8760</v>
      </c>
      <c r="F221" s="3">
        <f t="shared" si="37"/>
        <v>1.2250000000000001</v>
      </c>
      <c r="G221" s="3">
        <f t="shared" si="40"/>
        <v>6.7702750025730749</v>
      </c>
      <c r="H221" s="3">
        <f t="shared" si="38"/>
        <v>3.2709332735844765E-5</v>
      </c>
      <c r="I221" s="3"/>
      <c r="J221" s="6"/>
      <c r="K221" s="3">
        <f t="shared" si="32"/>
        <v>0</v>
      </c>
      <c r="L221" s="3">
        <f t="shared" si="39"/>
        <v>0</v>
      </c>
      <c r="M221" s="13">
        <v>855.769759267626</v>
      </c>
      <c r="N221" s="12">
        <v>999.99996619870797</v>
      </c>
      <c r="O221" s="3">
        <f t="shared" si="33"/>
        <v>24.520692233814891</v>
      </c>
      <c r="P221" s="3">
        <f t="shared" si="34"/>
        <v>28.653374508078901</v>
      </c>
    </row>
    <row r="222" spans="2:16" x14ac:dyDescent="0.3">
      <c r="B222" s="3">
        <v>21.8</v>
      </c>
      <c r="C222" s="3">
        <f t="shared" si="31"/>
        <v>6</v>
      </c>
      <c r="D222" s="3">
        <f t="shared" si="35"/>
        <v>2</v>
      </c>
      <c r="E222" s="3">
        <f t="shared" si="36"/>
        <v>8760</v>
      </c>
      <c r="F222" s="3">
        <f t="shared" si="37"/>
        <v>1.2250000000000001</v>
      </c>
      <c r="G222" s="3">
        <f t="shared" si="40"/>
        <v>6.7702750025730749</v>
      </c>
      <c r="H222" s="3">
        <f t="shared" si="38"/>
        <v>2.9884975818386545E-5</v>
      </c>
      <c r="I222" s="3"/>
      <c r="J222" s="6"/>
      <c r="K222" s="3">
        <f t="shared" si="32"/>
        <v>0</v>
      </c>
      <c r="L222" s="3">
        <f t="shared" si="39"/>
        <v>0</v>
      </c>
      <c r="M222" s="13">
        <v>853.65901765821502</v>
      </c>
      <c r="N222" s="12">
        <v>999.99997809950105</v>
      </c>
      <c r="O222" s="3">
        <f t="shared" si="33"/>
        <v>22.348143291480312</v>
      </c>
      <c r="P222" s="3">
        <f t="shared" si="34"/>
        <v>26.179238243568221</v>
      </c>
    </row>
    <row r="223" spans="2:16" x14ac:dyDescent="0.3">
      <c r="B223" s="3">
        <v>21.9</v>
      </c>
      <c r="C223" s="3">
        <f t="shared" si="31"/>
        <v>6</v>
      </c>
      <c r="D223" s="3">
        <f t="shared" si="35"/>
        <v>2</v>
      </c>
      <c r="E223" s="3">
        <f t="shared" si="36"/>
        <v>8760</v>
      </c>
      <c r="F223" s="3">
        <f t="shared" si="37"/>
        <v>1.2250000000000001</v>
      </c>
      <c r="G223" s="3">
        <f t="shared" si="40"/>
        <v>6.7702750025730749</v>
      </c>
      <c r="H223" s="3">
        <f t="shared" si="38"/>
        <v>2.7292008482474779E-5</v>
      </c>
      <c r="I223" s="3"/>
      <c r="J223" s="6"/>
      <c r="K223" s="3">
        <f t="shared" si="32"/>
        <v>0</v>
      </c>
      <c r="L223" s="3">
        <f t="shared" si="39"/>
        <v>0</v>
      </c>
      <c r="M223" s="13">
        <v>851.73114089365197</v>
      </c>
      <c r="N223" s="12">
        <v>999.99998984820604</v>
      </c>
      <c r="O223" s="3">
        <f t="shared" si="33"/>
        <v>20.363017285322343</v>
      </c>
      <c r="P223" s="3">
        <f t="shared" si="34"/>
        <v>23.907799187940853</v>
      </c>
    </row>
    <row r="224" spans="2:16" x14ac:dyDescent="0.3">
      <c r="B224" s="3">
        <v>22</v>
      </c>
      <c r="C224" s="3">
        <f t="shared" si="31"/>
        <v>6</v>
      </c>
      <c r="D224" s="3">
        <f t="shared" si="35"/>
        <v>2</v>
      </c>
      <c r="E224" s="3">
        <f t="shared" si="36"/>
        <v>8760</v>
      </c>
      <c r="F224" s="3">
        <f t="shared" si="37"/>
        <v>1.2250000000000001</v>
      </c>
      <c r="G224" s="3">
        <f t="shared" si="40"/>
        <v>6.7702750025730749</v>
      </c>
      <c r="H224" s="3">
        <f t="shared" si="38"/>
        <v>2.4912627503779943E-5</v>
      </c>
      <c r="I224" s="3"/>
      <c r="J224" s="6"/>
      <c r="K224" s="3">
        <f t="shared" si="32"/>
        <v>0</v>
      </c>
      <c r="L224" s="3">
        <f t="shared" si="39"/>
        <v>0</v>
      </c>
      <c r="M224" s="13">
        <v>850</v>
      </c>
      <c r="N224" s="12">
        <v>1000</v>
      </c>
      <c r="O224" s="3">
        <f t="shared" si="33"/>
        <v>18.549942439314545</v>
      </c>
      <c r="P224" s="3">
        <f t="shared" si="34"/>
        <v>21.823461693311231</v>
      </c>
    </row>
    <row r="225" spans="2:16" x14ac:dyDescent="0.3">
      <c r="B225" s="3">
        <v>22.1</v>
      </c>
      <c r="C225" s="3">
        <f t="shared" si="31"/>
        <v>6</v>
      </c>
      <c r="D225" s="3">
        <f t="shared" si="35"/>
        <v>2</v>
      </c>
      <c r="E225" s="3">
        <f t="shared" si="36"/>
        <v>8760</v>
      </c>
      <c r="F225" s="3">
        <f t="shared" si="37"/>
        <v>1.2250000000000001</v>
      </c>
      <c r="G225" s="3">
        <f t="shared" si="40"/>
        <v>6.7702750025730749</v>
      </c>
      <c r="H225" s="3">
        <f t="shared" si="38"/>
        <v>2.2730296534672815E-5</v>
      </c>
      <c r="I225" s="3"/>
      <c r="J225" s="6"/>
      <c r="K225" s="3">
        <f t="shared" si="32"/>
        <v>0</v>
      </c>
      <c r="L225" s="3">
        <f t="shared" si="39"/>
        <v>0</v>
      </c>
      <c r="M225" s="13">
        <v>848.46740531362502</v>
      </c>
      <c r="N225" s="12">
        <v>1000.00000741423</v>
      </c>
      <c r="O225" s="3">
        <f t="shared" si="33"/>
        <v>16.894462173158015</v>
      </c>
      <c r="P225" s="3">
        <f t="shared" si="34"/>
        <v>19.911739912003604</v>
      </c>
    </row>
    <row r="226" spans="2:16" x14ac:dyDescent="0.3">
      <c r="B226" s="3">
        <v>22.2</v>
      </c>
      <c r="C226" s="3">
        <f t="shared" si="31"/>
        <v>6</v>
      </c>
      <c r="D226" s="3">
        <f t="shared" si="35"/>
        <v>2</v>
      </c>
      <c r="E226" s="3">
        <f t="shared" si="36"/>
        <v>8760</v>
      </c>
      <c r="F226" s="3">
        <f t="shared" si="37"/>
        <v>1.2250000000000001</v>
      </c>
      <c r="G226" s="3">
        <f t="shared" si="40"/>
        <v>6.7702750025730749</v>
      </c>
      <c r="H226" s="3">
        <f t="shared" si="38"/>
        <v>2.0729664805183401E-5</v>
      </c>
      <c r="I226" s="3"/>
      <c r="J226" s="6"/>
      <c r="K226" s="3">
        <f t="shared" si="32"/>
        <v>0</v>
      </c>
      <c r="L226" s="3">
        <f t="shared" si="39"/>
        <v>0</v>
      </c>
      <c r="M226" s="13">
        <v>847.08692441210303</v>
      </c>
      <c r="N226" s="12">
        <v>1000.00001216694</v>
      </c>
      <c r="O226" s="3">
        <f t="shared" si="33"/>
        <v>15.382409331430964</v>
      </c>
      <c r="P226" s="3">
        <f t="shared" si="34"/>
        <v>18.159186590282392</v>
      </c>
    </row>
    <row r="227" spans="2:16" x14ac:dyDescent="0.3">
      <c r="B227" s="3">
        <v>22.3</v>
      </c>
      <c r="C227" s="3">
        <f t="shared" si="31"/>
        <v>6</v>
      </c>
      <c r="D227" s="3">
        <f t="shared" si="35"/>
        <v>2</v>
      </c>
      <c r="E227" s="3">
        <f t="shared" si="36"/>
        <v>8760</v>
      </c>
      <c r="F227" s="3">
        <f t="shared" si="37"/>
        <v>1.2250000000000001</v>
      </c>
      <c r="G227" s="3">
        <f t="shared" si="40"/>
        <v>6.7702750025730749</v>
      </c>
      <c r="H227" s="3">
        <f t="shared" si="38"/>
        <v>1.8896490305699643E-5</v>
      </c>
      <c r="I227" s="3"/>
      <c r="J227" s="6"/>
      <c r="K227" s="3">
        <f t="shared" si="32"/>
        <v>0</v>
      </c>
      <c r="L227" s="3">
        <f t="shared" si="39"/>
        <v>0</v>
      </c>
      <c r="M227" s="13">
        <v>845.80006418331197</v>
      </c>
      <c r="N227" s="12">
        <v>1000.00001463835</v>
      </c>
      <c r="O227" s="3">
        <f t="shared" si="33"/>
        <v>14.000803776938481</v>
      </c>
      <c r="P227" s="3">
        <f t="shared" si="34"/>
        <v>16.553325750106261</v>
      </c>
    </row>
    <row r="228" spans="2:16" x14ac:dyDescent="0.3">
      <c r="B228" s="3">
        <v>22.4</v>
      </c>
      <c r="C228" s="3">
        <f t="shared" si="31"/>
        <v>6</v>
      </c>
      <c r="D228" s="3">
        <f t="shared" si="35"/>
        <v>2</v>
      </c>
      <c r="E228" s="3">
        <f t="shared" si="36"/>
        <v>8760</v>
      </c>
      <c r="F228" s="3">
        <f t="shared" si="37"/>
        <v>1.2250000000000001</v>
      </c>
      <c r="G228" s="3">
        <f t="shared" si="40"/>
        <v>6.7702750025730749</v>
      </c>
      <c r="H228" s="3">
        <f t="shared" si="38"/>
        <v>1.7217567263970407E-5</v>
      </c>
      <c r="I228" s="3"/>
      <c r="J228" s="6"/>
      <c r="K228" s="3">
        <f t="shared" si="32"/>
        <v>0</v>
      </c>
      <c r="L228" s="3">
        <f t="shared" si="39"/>
        <v>0</v>
      </c>
      <c r="M228" s="13">
        <v>844.54833151512901</v>
      </c>
      <c r="N228" s="12">
        <v>1000.00001520868</v>
      </c>
      <c r="O228" s="3">
        <f t="shared" si="33"/>
        <v>12.737975310049286</v>
      </c>
      <c r="P228" s="3">
        <f t="shared" si="34"/>
        <v>15.082589152624346</v>
      </c>
    </row>
    <row r="229" spans="2:16" x14ac:dyDescent="0.3">
      <c r="B229" s="3">
        <v>22.5</v>
      </c>
      <c r="C229" s="3">
        <f t="shared" ref="C229:C274" si="41">$C$36</f>
        <v>6</v>
      </c>
      <c r="D229" s="3">
        <f t="shared" si="35"/>
        <v>2</v>
      </c>
      <c r="E229" s="3">
        <f t="shared" si="36"/>
        <v>8760</v>
      </c>
      <c r="F229" s="3">
        <f t="shared" si="37"/>
        <v>1.2250000000000001</v>
      </c>
      <c r="G229" s="3">
        <f t="shared" si="40"/>
        <v>6.7702750025730749</v>
      </c>
      <c r="H229" s="3">
        <f t="shared" si="38"/>
        <v>1.5680657731921494E-5</v>
      </c>
      <c r="I229" s="3"/>
      <c r="J229" s="6"/>
      <c r="K229" s="3">
        <f t="shared" si="32"/>
        <v>0</v>
      </c>
      <c r="L229" s="3">
        <f t="shared" si="39"/>
        <v>0</v>
      </c>
      <c r="M229" s="13">
        <v>843.27323329543299</v>
      </c>
      <c r="N229" s="12">
        <v>1000.00001425814</v>
      </c>
      <c r="O229" s="3">
        <f t="shared" si="33"/>
        <v>11.58341715651771</v>
      </c>
      <c r="P229" s="3">
        <f t="shared" si="34"/>
        <v>13.736256369016695</v>
      </c>
    </row>
    <row r="230" spans="2:16" x14ac:dyDescent="0.3">
      <c r="B230" s="3">
        <v>22.6</v>
      </c>
      <c r="C230" s="3">
        <f t="shared" si="41"/>
        <v>6</v>
      </c>
      <c r="D230" s="3">
        <f t="shared" si="35"/>
        <v>2</v>
      </c>
      <c r="E230" s="3">
        <f t="shared" si="36"/>
        <v>8760</v>
      </c>
      <c r="F230" s="3">
        <f t="shared" si="37"/>
        <v>1.2250000000000001</v>
      </c>
      <c r="G230" s="3">
        <f t="shared" si="40"/>
        <v>6.7702750025730749</v>
      </c>
      <c r="H230" s="3">
        <f t="shared" si="38"/>
        <v>1.4274427101158567E-5</v>
      </c>
      <c r="I230" s="3"/>
      <c r="J230" s="6"/>
      <c r="K230" s="3">
        <f t="shared" si="32"/>
        <v>0</v>
      </c>
      <c r="L230" s="3">
        <f t="shared" si="39"/>
        <v>0</v>
      </c>
      <c r="M230" s="13">
        <v>841.916276412103</v>
      </c>
      <c r="N230" s="12">
        <v>1000.00001216694</v>
      </c>
      <c r="O230" s="3">
        <f t="shared" si="33"/>
        <v>10.527656321320926</v>
      </c>
      <c r="P230" s="3">
        <f t="shared" si="34"/>
        <v>12.50439829275517</v>
      </c>
    </row>
    <row r="231" spans="2:16" x14ac:dyDescent="0.3">
      <c r="B231" s="3">
        <v>22.7</v>
      </c>
      <c r="C231" s="3">
        <f t="shared" si="41"/>
        <v>6</v>
      </c>
      <c r="D231" s="3">
        <f t="shared" si="35"/>
        <v>2</v>
      </c>
      <c r="E231" s="3">
        <f t="shared" si="36"/>
        <v>8760</v>
      </c>
      <c r="F231" s="3">
        <f t="shared" si="37"/>
        <v>1.2250000000000001</v>
      </c>
      <c r="G231" s="3">
        <f t="shared" si="40"/>
        <v>6.7702750025730749</v>
      </c>
      <c r="H231" s="3">
        <f t="shared" si="38"/>
        <v>1.2988383369757597E-5</v>
      </c>
      <c r="I231" s="3"/>
      <c r="J231" s="6"/>
      <c r="K231" s="3">
        <f t="shared" si="32"/>
        <v>0</v>
      </c>
      <c r="L231" s="3">
        <f t="shared" si="39"/>
        <v>0</v>
      </c>
      <c r="M231" s="13">
        <v>840.41896775301598</v>
      </c>
      <c r="N231" s="12">
        <v>1000.00000931532</v>
      </c>
      <c r="O231" s="3">
        <f t="shared" si="33"/>
        <v>9.5621389600874966</v>
      </c>
      <c r="P231" s="3">
        <f t="shared" si="34"/>
        <v>11.377823937895725</v>
      </c>
    </row>
    <row r="232" spans="2:16" x14ac:dyDescent="0.3">
      <c r="B232" s="3">
        <v>22.8</v>
      </c>
      <c r="C232" s="3">
        <f t="shared" si="41"/>
        <v>6</v>
      </c>
      <c r="D232" s="3">
        <f t="shared" si="35"/>
        <v>2</v>
      </c>
      <c r="E232" s="3">
        <f t="shared" si="36"/>
        <v>8760</v>
      </c>
      <c r="F232" s="3">
        <f t="shared" si="37"/>
        <v>1.2250000000000001</v>
      </c>
      <c r="G232" s="3">
        <f t="shared" si="40"/>
        <v>6.7702750025730749</v>
      </c>
      <c r="H232" s="3">
        <f t="shared" si="38"/>
        <v>1.1812819986992128E-5</v>
      </c>
      <c r="I232" s="3"/>
      <c r="J232" s="6"/>
      <c r="K232" s="3">
        <f t="shared" si="32"/>
        <v>0</v>
      </c>
      <c r="L232" s="3">
        <f t="shared" si="39"/>
        <v>0</v>
      </c>
      <c r="M232" s="13">
        <v>838.72281420605202</v>
      </c>
      <c r="N232" s="12">
        <v>1000.00000608347</v>
      </c>
      <c r="O232" s="3">
        <f t="shared" si="33"/>
        <v>8.6791291019227952</v>
      </c>
      <c r="P232" s="3">
        <f t="shared" si="34"/>
        <v>10.348030371557037</v>
      </c>
    </row>
    <row r="233" spans="2:16" x14ac:dyDescent="0.3">
      <c r="B233" s="3">
        <v>22.9</v>
      </c>
      <c r="C233" s="3">
        <f t="shared" si="41"/>
        <v>6</v>
      </c>
      <c r="D233" s="3">
        <f t="shared" si="35"/>
        <v>2</v>
      </c>
      <c r="E233" s="3">
        <f t="shared" si="36"/>
        <v>8760</v>
      </c>
      <c r="F233" s="3">
        <f t="shared" si="37"/>
        <v>1.2250000000000001</v>
      </c>
      <c r="G233" s="3">
        <f t="shared" si="40"/>
        <v>6.7702750025730749</v>
      </c>
      <c r="H233" s="3">
        <f t="shared" si="38"/>
        <v>1.0738762106963291E-5</v>
      </c>
      <c r="I233" s="3"/>
      <c r="J233" s="6"/>
      <c r="K233" s="3">
        <f t="shared" si="32"/>
        <v>0</v>
      </c>
      <c r="L233" s="3">
        <f t="shared" si="39"/>
        <v>0</v>
      </c>
      <c r="M233" s="13">
        <v>836.76932265908704</v>
      </c>
      <c r="N233" s="12">
        <v>1000.00000285163</v>
      </c>
      <c r="O233" s="3">
        <f t="shared" si="33"/>
        <v>7.8716192243300913</v>
      </c>
      <c r="P233" s="3">
        <f t="shared" si="34"/>
        <v>9.407155632525571</v>
      </c>
    </row>
    <row r="234" spans="2:16" x14ac:dyDescent="0.3">
      <c r="B234" s="3">
        <v>23</v>
      </c>
      <c r="C234" s="3">
        <f t="shared" si="41"/>
        <v>6</v>
      </c>
      <c r="D234" s="3">
        <f t="shared" si="35"/>
        <v>2</v>
      </c>
      <c r="E234" s="3">
        <f t="shared" si="36"/>
        <v>8760</v>
      </c>
      <c r="F234" s="3">
        <f t="shared" si="37"/>
        <v>1.2250000000000001</v>
      </c>
      <c r="G234" s="3">
        <f t="shared" si="40"/>
        <v>6.7702750025730749</v>
      </c>
      <c r="H234" s="3">
        <f t="shared" si="38"/>
        <v>9.7579160866409866E-6</v>
      </c>
      <c r="I234" s="3"/>
      <c r="J234" s="6"/>
      <c r="K234" s="3">
        <f t="shared" si="32"/>
        <v>0</v>
      </c>
      <c r="L234" s="3">
        <f t="shared" si="39"/>
        <v>0</v>
      </c>
      <c r="M234" s="13">
        <v>834.5</v>
      </c>
      <c r="N234" s="12">
        <v>1000</v>
      </c>
      <c r="O234" s="3">
        <f t="shared" si="33"/>
        <v>7.1332513334884684</v>
      </c>
      <c r="P234" s="3">
        <f t="shared" si="34"/>
        <v>8.5479344918975055</v>
      </c>
    </row>
    <row r="235" spans="2:16" x14ac:dyDescent="0.3">
      <c r="B235" s="3">
        <v>23.1</v>
      </c>
      <c r="C235" s="3">
        <f t="shared" si="41"/>
        <v>6</v>
      </c>
      <c r="D235" s="3">
        <f t="shared" si="35"/>
        <v>2</v>
      </c>
      <c r="E235" s="3">
        <f t="shared" si="36"/>
        <v>8760</v>
      </c>
      <c r="F235" s="3">
        <f t="shared" si="37"/>
        <v>1.2250000000000001</v>
      </c>
      <c r="G235" s="3">
        <f t="shared" si="40"/>
        <v>6.7702750025730749</v>
      </c>
      <c r="H235" s="3">
        <f t="shared" si="38"/>
        <v>8.8626220685592066E-6</v>
      </c>
      <c r="I235" s="3"/>
      <c r="J235" s="6"/>
      <c r="K235" s="3">
        <f t="shared" si="32"/>
        <v>0</v>
      </c>
      <c r="L235" s="3">
        <f t="shared" si="39"/>
        <v>0</v>
      </c>
      <c r="M235" s="13">
        <v>831.87261853909399</v>
      </c>
      <c r="N235" s="12">
        <v>999.99999783276303</v>
      </c>
      <c r="O235" s="3">
        <f t="shared" si="33"/>
        <v>6.4583736215101659</v>
      </c>
      <c r="P235" s="3">
        <f t="shared" si="34"/>
        <v>7.7636569152321817</v>
      </c>
    </row>
    <row r="236" spans="2:16" x14ac:dyDescent="0.3">
      <c r="B236" s="3">
        <v>23.2</v>
      </c>
      <c r="C236" s="3">
        <f t="shared" si="41"/>
        <v>6</v>
      </c>
      <c r="D236" s="3">
        <f t="shared" si="35"/>
        <v>2</v>
      </c>
      <c r="E236" s="3">
        <f t="shared" si="36"/>
        <v>8760</v>
      </c>
      <c r="F236" s="3">
        <f t="shared" si="37"/>
        <v>1.2250000000000001</v>
      </c>
      <c r="G236" s="3">
        <f t="shared" si="40"/>
        <v>6.7702750025730749</v>
      </c>
      <c r="H236" s="3">
        <f t="shared" si="38"/>
        <v>8.0458094932869838E-6</v>
      </c>
      <c r="I236" s="3"/>
      <c r="J236" s="6"/>
      <c r="K236" s="3">
        <f t="shared" si="32"/>
        <v>0</v>
      </c>
      <c r="L236" s="3">
        <f t="shared" si="39"/>
        <v>0</v>
      </c>
      <c r="M236" s="13">
        <v>828.910012276369</v>
      </c>
      <c r="N236" s="12">
        <v>999.99999634991696</v>
      </c>
      <c r="O236" s="3">
        <f t="shared" si="33"/>
        <v>5.8422647921679633</v>
      </c>
      <c r="P236" s="3">
        <f t="shared" si="34"/>
        <v>7.0481290903931413</v>
      </c>
    </row>
    <row r="237" spans="2:16" x14ac:dyDescent="0.3">
      <c r="B237" s="3">
        <v>23.3</v>
      </c>
      <c r="C237" s="3">
        <f t="shared" si="41"/>
        <v>6</v>
      </c>
      <c r="D237" s="3">
        <f t="shared" si="35"/>
        <v>2</v>
      </c>
      <c r="E237" s="3">
        <f t="shared" si="36"/>
        <v>8760</v>
      </c>
      <c r="F237" s="3">
        <f t="shared" si="37"/>
        <v>1.2250000000000001</v>
      </c>
      <c r="G237" s="3">
        <f t="shared" si="40"/>
        <v>6.7702750025730749</v>
      </c>
      <c r="H237" s="3">
        <f t="shared" si="38"/>
        <v>7.3009553917950901E-6</v>
      </c>
      <c r="I237" s="3"/>
      <c r="J237" s="6"/>
      <c r="K237" s="3">
        <f t="shared" si="32"/>
        <v>0</v>
      </c>
      <c r="L237" s="3">
        <f t="shared" si="39"/>
        <v>0</v>
      </c>
      <c r="M237" s="13">
        <v>825.65128063424902</v>
      </c>
      <c r="N237" s="12">
        <v>999.99999547541802</v>
      </c>
      <c r="O237" s="3">
        <f t="shared" si="33"/>
        <v>5.2805658161220883</v>
      </c>
      <c r="P237" s="3">
        <f t="shared" si="34"/>
        <v>6.3956368942749151</v>
      </c>
    </row>
    <row r="238" spans="2:16" x14ac:dyDescent="0.3">
      <c r="B238" s="3">
        <v>23.4</v>
      </c>
      <c r="C238" s="3">
        <f t="shared" si="41"/>
        <v>6</v>
      </c>
      <c r="D238" s="3">
        <f t="shared" si="35"/>
        <v>2</v>
      </c>
      <c r="E238" s="3">
        <f t="shared" si="36"/>
        <v>8760</v>
      </c>
      <c r="F238" s="3">
        <f t="shared" si="37"/>
        <v>1.2250000000000001</v>
      </c>
      <c r="G238" s="3">
        <f t="shared" si="40"/>
        <v>6.7702750025730749</v>
      </c>
      <c r="H238" s="3">
        <f t="shared" si="38"/>
        <v>6.622045312918572E-6</v>
      </c>
      <c r="I238" s="3"/>
      <c r="J238" s="6"/>
      <c r="K238" s="3">
        <f t="shared" si="32"/>
        <v>0</v>
      </c>
      <c r="L238" s="3">
        <f t="shared" si="39"/>
        <v>0</v>
      </c>
      <c r="M238" s="13">
        <v>822.13552303515905</v>
      </c>
      <c r="N238" s="12">
        <v>999.999995133222</v>
      </c>
      <c r="O238" s="3">
        <f t="shared" si="33"/>
        <v>4.7691355697233782</v>
      </c>
      <c r="P238" s="3">
        <f t="shared" si="34"/>
        <v>5.8009116658849207</v>
      </c>
    </row>
    <row r="239" spans="2:16" x14ac:dyDescent="0.3">
      <c r="B239" s="3">
        <v>23.5</v>
      </c>
      <c r="C239" s="3">
        <f t="shared" si="41"/>
        <v>6</v>
      </c>
      <c r="D239" s="3">
        <f t="shared" si="35"/>
        <v>2</v>
      </c>
      <c r="E239" s="3">
        <f t="shared" si="36"/>
        <v>8760</v>
      </c>
      <c r="F239" s="3">
        <f t="shared" si="37"/>
        <v>1.2250000000000001</v>
      </c>
      <c r="G239" s="3">
        <f t="shared" si="40"/>
        <v>6.7702750025730749</v>
      </c>
      <c r="H239" s="3">
        <f t="shared" si="38"/>
        <v>6.0035367462496345E-6</v>
      </c>
      <c r="I239" s="3"/>
      <c r="J239" s="6"/>
      <c r="K239" s="3">
        <f t="shared" si="32"/>
        <v>0</v>
      </c>
      <c r="L239" s="3">
        <f t="shared" si="39"/>
        <v>0</v>
      </c>
      <c r="M239" s="13">
        <v>818.40183890152196</v>
      </c>
      <c r="N239" s="12">
        <v>999.99999524728696</v>
      </c>
      <c r="O239" s="3">
        <f t="shared" si="33"/>
        <v>4.3040556294261592</v>
      </c>
      <c r="P239" s="3">
        <f t="shared" si="34"/>
        <v>5.2590981647196955</v>
      </c>
    </row>
    <row r="240" spans="2:16" x14ac:dyDescent="0.3">
      <c r="B240" s="3">
        <v>23.6</v>
      </c>
      <c r="C240" s="3">
        <f t="shared" si="41"/>
        <v>6</v>
      </c>
      <c r="D240" s="3">
        <f t="shared" si="35"/>
        <v>2</v>
      </c>
      <c r="E240" s="3">
        <f t="shared" si="36"/>
        <v>8760</v>
      </c>
      <c r="F240" s="3">
        <f t="shared" si="37"/>
        <v>1.2250000000000001</v>
      </c>
      <c r="G240" s="3">
        <f t="shared" si="40"/>
        <v>6.7702750025730749</v>
      </c>
      <c r="H240" s="3">
        <f t="shared" si="38"/>
        <v>5.4403249059600003E-6</v>
      </c>
      <c r="I240" s="3"/>
      <c r="J240" s="6"/>
      <c r="K240" s="3">
        <f t="shared" si="32"/>
        <v>0</v>
      </c>
      <c r="L240" s="3">
        <f t="shared" si="39"/>
        <v>0</v>
      </c>
      <c r="M240" s="13">
        <v>814.48932765576399</v>
      </c>
      <c r="N240" s="12">
        <v>999.99999574157005</v>
      </c>
      <c r="O240" s="3">
        <f t="shared" si="33"/>
        <v>3.8816318395986187</v>
      </c>
      <c r="P240" s="3">
        <f t="shared" si="34"/>
        <v>4.7657245973264564</v>
      </c>
    </row>
    <row r="241" spans="2:16" x14ac:dyDescent="0.3">
      <c r="B241" s="3">
        <v>23.7</v>
      </c>
      <c r="C241" s="3">
        <f t="shared" si="41"/>
        <v>6</v>
      </c>
      <c r="D241" s="3">
        <f t="shared" si="35"/>
        <v>2</v>
      </c>
      <c r="E241" s="3">
        <f t="shared" si="36"/>
        <v>8760</v>
      </c>
      <c r="F241" s="3">
        <f t="shared" si="37"/>
        <v>1.2250000000000001</v>
      </c>
      <c r="G241" s="3">
        <f t="shared" si="40"/>
        <v>6.7702750025730749</v>
      </c>
      <c r="H241" s="3">
        <f t="shared" si="38"/>
        <v>4.9277107462178188E-6</v>
      </c>
      <c r="I241" s="3"/>
      <c r="J241" s="6"/>
      <c r="K241" s="3">
        <f t="shared" si="32"/>
        <v>0</v>
      </c>
      <c r="L241" s="3">
        <f t="shared" si="39"/>
        <v>0</v>
      </c>
      <c r="M241" s="13">
        <v>810.437088720308</v>
      </c>
      <c r="N241" s="12">
        <v>999.99999654002499</v>
      </c>
      <c r="O241" s="3">
        <f t="shared" si="33"/>
        <v>3.4983932068691979</v>
      </c>
      <c r="P241" s="3">
        <f t="shared" si="34"/>
        <v>4.3166745987512227</v>
      </c>
    </row>
    <row r="242" spans="2:16" x14ac:dyDescent="0.3">
      <c r="B242" s="3">
        <v>23.8</v>
      </c>
      <c r="C242" s="3">
        <f t="shared" si="41"/>
        <v>6</v>
      </c>
      <c r="D242" s="3">
        <f t="shared" si="35"/>
        <v>2</v>
      </c>
      <c r="E242" s="3">
        <f t="shared" si="36"/>
        <v>8760</v>
      </c>
      <c r="F242" s="3">
        <f t="shared" si="37"/>
        <v>1.2250000000000001</v>
      </c>
      <c r="G242" s="3">
        <f t="shared" si="40"/>
        <v>6.7702750025730749</v>
      </c>
      <c r="H242" s="3">
        <f t="shared" si="38"/>
        <v>4.4613710840143478E-6</v>
      </c>
      <c r="I242" s="3"/>
      <c r="J242" s="6"/>
      <c r="K242" s="3">
        <f t="shared" si="32"/>
        <v>0</v>
      </c>
      <c r="L242" s="3">
        <f t="shared" si="39"/>
        <v>0</v>
      </c>
      <c r="M242" s="13">
        <v>806.284221517579</v>
      </c>
      <c r="N242" s="12">
        <v>999.999997566611</v>
      </c>
      <c r="O242" s="3">
        <f t="shared" si="33"/>
        <v>3.1510886055649783</v>
      </c>
      <c r="P242" s="3">
        <f t="shared" si="34"/>
        <v>3.908161060086492</v>
      </c>
    </row>
    <row r="243" spans="2:16" x14ac:dyDescent="0.3">
      <c r="B243" s="3">
        <v>23.9</v>
      </c>
      <c r="C243" s="3">
        <f t="shared" si="41"/>
        <v>6</v>
      </c>
      <c r="D243" s="3">
        <f t="shared" si="35"/>
        <v>2</v>
      </c>
      <c r="E243" s="3">
        <f t="shared" si="36"/>
        <v>8760</v>
      </c>
      <c r="F243" s="3">
        <f t="shared" si="37"/>
        <v>1.2250000000000001</v>
      </c>
      <c r="G243" s="3">
        <f t="shared" si="40"/>
        <v>6.7702750025730749</v>
      </c>
      <c r="H243" s="3">
        <f t="shared" si="38"/>
        <v>4.0373307103275232E-6</v>
      </c>
      <c r="I243" s="3"/>
      <c r="J243" s="6"/>
      <c r="K243" s="3">
        <f t="shared" si="32"/>
        <v>0</v>
      </c>
      <c r="L243" s="3">
        <f t="shared" si="39"/>
        <v>0</v>
      </c>
      <c r="M243" s="13">
        <v>802.069825470002</v>
      </c>
      <c r="N243" s="12">
        <v>999.99999874528396</v>
      </c>
      <c r="O243" s="3">
        <f t="shared" si="33"/>
        <v>2.8366817170606389</v>
      </c>
      <c r="P243" s="3">
        <f t="shared" si="34"/>
        <v>3.5367016978093542</v>
      </c>
    </row>
    <row r="244" spans="2:16" x14ac:dyDescent="0.3">
      <c r="B244" s="3">
        <v>24</v>
      </c>
      <c r="C244" s="3">
        <f t="shared" si="41"/>
        <v>6</v>
      </c>
      <c r="D244" s="3">
        <f t="shared" si="35"/>
        <v>2</v>
      </c>
      <c r="E244" s="3">
        <f t="shared" si="36"/>
        <v>8760</v>
      </c>
      <c r="F244" s="3">
        <f t="shared" si="37"/>
        <v>1.2250000000000001</v>
      </c>
      <c r="G244" s="3">
        <f t="shared" si="40"/>
        <v>6.7702750025730749</v>
      </c>
      <c r="H244" s="3">
        <f t="shared" si="38"/>
        <v>3.6519363756062292E-6</v>
      </c>
      <c r="I244" s="3"/>
      <c r="J244" s="6"/>
      <c r="K244" s="3">
        <f t="shared" si="32"/>
        <v>0</v>
      </c>
      <c r="L244" s="3">
        <f t="shared" si="39"/>
        <v>0</v>
      </c>
      <c r="M244" s="13">
        <v>797.83299999999997</v>
      </c>
      <c r="N244" s="12">
        <v>1000</v>
      </c>
      <c r="O244" s="3">
        <f t="shared" si="33"/>
        <v>2.5523445704185228</v>
      </c>
      <c r="P244" s="3">
        <f t="shared" si="34"/>
        <v>3.199096265031057</v>
      </c>
    </row>
    <row r="245" spans="2:16" x14ac:dyDescent="0.3">
      <c r="B245" s="3">
        <v>24.1</v>
      </c>
      <c r="C245" s="3">
        <f t="shared" si="41"/>
        <v>6</v>
      </c>
      <c r="D245" s="3">
        <f t="shared" si="35"/>
        <v>2</v>
      </c>
      <c r="E245" s="3">
        <f t="shared" si="36"/>
        <v>8760</v>
      </c>
      <c r="F245" s="3">
        <f t="shared" si="37"/>
        <v>1.2250000000000001</v>
      </c>
      <c r="G245" s="3">
        <f t="shared" si="40"/>
        <v>6.7702750025730749</v>
      </c>
      <c r="H245" s="3">
        <f t="shared" si="38"/>
        <v>3.3018325405459396E-6</v>
      </c>
      <c r="I245" s="3"/>
      <c r="J245" s="6"/>
      <c r="K245" s="3">
        <f t="shared" si="32"/>
        <v>0</v>
      </c>
      <c r="L245" s="3">
        <f t="shared" si="39"/>
        <v>0</v>
      </c>
      <c r="M245" s="13">
        <v>793.61284452999803</v>
      </c>
      <c r="N245" s="12">
        <v>1000.00000125472</v>
      </c>
      <c r="O245" s="3">
        <f t="shared" si="33"/>
        <v>2.2954500020459907</v>
      </c>
      <c r="P245" s="3">
        <f t="shared" si="34"/>
        <v>2.892405309147402</v>
      </c>
    </row>
    <row r="246" spans="2:16" x14ac:dyDescent="0.3">
      <c r="B246" s="3">
        <v>24.2</v>
      </c>
      <c r="C246" s="3">
        <f t="shared" si="41"/>
        <v>6</v>
      </c>
      <c r="D246" s="3">
        <f t="shared" si="35"/>
        <v>2</v>
      </c>
      <c r="E246" s="3">
        <f t="shared" si="36"/>
        <v>8760</v>
      </c>
      <c r="F246" s="3">
        <f t="shared" si="37"/>
        <v>1.2250000000000001</v>
      </c>
      <c r="G246" s="3">
        <f t="shared" si="40"/>
        <v>6.7702750025730749</v>
      </c>
      <c r="H246" s="3">
        <f t="shared" si="38"/>
        <v>2.9839387880282952E-6</v>
      </c>
      <c r="I246" s="3"/>
      <c r="J246" s="6"/>
      <c r="K246" s="3">
        <f t="shared" si="32"/>
        <v>0</v>
      </c>
      <c r="L246" s="3">
        <f t="shared" si="39"/>
        <v>0</v>
      </c>
      <c r="M246" s="13">
        <v>789.44845848242096</v>
      </c>
      <c r="N246" s="12">
        <v>1000.00000243339</v>
      </c>
      <c r="O246" s="3">
        <f t="shared" si="33"/>
        <v>2.0635633077394009</v>
      </c>
      <c r="P246" s="3">
        <f t="shared" si="34"/>
        <v>2.6139303846734991</v>
      </c>
    </row>
    <row r="247" spans="2:16" x14ac:dyDescent="0.3">
      <c r="B247" s="3">
        <v>24.3</v>
      </c>
      <c r="C247" s="3">
        <f t="shared" si="41"/>
        <v>6</v>
      </c>
      <c r="D247" s="3">
        <f t="shared" si="35"/>
        <v>2</v>
      </c>
      <c r="E247" s="3">
        <f t="shared" si="36"/>
        <v>8760</v>
      </c>
      <c r="F247" s="3">
        <f t="shared" si="37"/>
        <v>1.2250000000000001</v>
      </c>
      <c r="G247" s="3">
        <f t="shared" si="40"/>
        <v>6.7702750025730749</v>
      </c>
      <c r="H247" s="3">
        <f t="shared" si="38"/>
        <v>2.695428796903261E-6</v>
      </c>
      <c r="I247" s="3"/>
      <c r="J247" s="6"/>
      <c r="K247" s="3">
        <f t="shared" si="32"/>
        <v>0</v>
      </c>
      <c r="L247" s="3">
        <f t="shared" si="39"/>
        <v>0</v>
      </c>
      <c r="M247" s="13">
        <v>785.37894127969196</v>
      </c>
      <c r="N247" s="12">
        <v>1000.00000345997</v>
      </c>
      <c r="O247" s="3">
        <f t="shared" si="33"/>
        <v>1.8544333209706492</v>
      </c>
      <c r="P247" s="3">
        <f t="shared" si="34"/>
        <v>2.3611956342569225</v>
      </c>
    </row>
    <row r="248" spans="2:16" x14ac:dyDescent="0.3">
      <c r="B248" s="3">
        <v>24.4</v>
      </c>
      <c r="C248" s="3">
        <f t="shared" si="41"/>
        <v>6</v>
      </c>
      <c r="D248" s="3">
        <f t="shared" si="35"/>
        <v>2</v>
      </c>
      <c r="E248" s="3">
        <f t="shared" si="36"/>
        <v>8760</v>
      </c>
      <c r="F248" s="3">
        <f t="shared" si="37"/>
        <v>1.2250000000000001</v>
      </c>
      <c r="G248" s="3">
        <f t="shared" si="40"/>
        <v>6.7702750025730749</v>
      </c>
      <c r="H248" s="3">
        <f t="shared" si="38"/>
        <v>2.4337107829918638E-6</v>
      </c>
      <c r="I248" s="3"/>
      <c r="J248" s="6"/>
      <c r="K248" s="3">
        <f t="shared" si="32"/>
        <v>0</v>
      </c>
      <c r="L248" s="3">
        <f t="shared" si="39"/>
        <v>0</v>
      </c>
      <c r="M248" s="13">
        <v>781.44339234423603</v>
      </c>
      <c r="N248" s="12">
        <v>1000.00000425843</v>
      </c>
      <c r="O248" s="3">
        <f t="shared" si="33"/>
        <v>1.6659831161754164</v>
      </c>
      <c r="P248" s="3">
        <f t="shared" si="34"/>
        <v>2.1319306549795498</v>
      </c>
    </row>
    <row r="249" spans="2:16" x14ac:dyDescent="0.3">
      <c r="B249" s="3">
        <v>24.5</v>
      </c>
      <c r="C249" s="3">
        <f t="shared" si="41"/>
        <v>6</v>
      </c>
      <c r="D249" s="3">
        <f t="shared" si="35"/>
        <v>2</v>
      </c>
      <c r="E249" s="3">
        <f t="shared" si="36"/>
        <v>8760</v>
      </c>
      <c r="F249" s="3">
        <f t="shared" si="37"/>
        <v>1.2250000000000001</v>
      </c>
      <c r="G249" s="3">
        <f t="shared" si="40"/>
        <v>6.7702750025730749</v>
      </c>
      <c r="H249" s="3">
        <f t="shared" si="38"/>
        <v>2.1964093172710392E-6</v>
      </c>
      <c r="I249" s="3"/>
      <c r="J249" s="6"/>
      <c r="K249" s="3">
        <f t="shared" si="32"/>
        <v>0</v>
      </c>
      <c r="L249" s="3">
        <f t="shared" si="39"/>
        <v>0</v>
      </c>
      <c r="M249" s="13">
        <v>777.68091109847796</v>
      </c>
      <c r="N249" s="12">
        <v>1000.00000475271</v>
      </c>
      <c r="O249" s="3">
        <f t="shared" si="33"/>
        <v>1.4963005047244624</v>
      </c>
      <c r="P249" s="3">
        <f t="shared" si="34"/>
        <v>1.9240545710739039</v>
      </c>
    </row>
    <row r="250" spans="2:16" x14ac:dyDescent="0.3">
      <c r="B250" s="3">
        <v>24.6</v>
      </c>
      <c r="C250" s="3">
        <f t="shared" si="41"/>
        <v>6</v>
      </c>
      <c r="D250" s="3">
        <f t="shared" si="35"/>
        <v>2</v>
      </c>
      <c r="E250" s="3">
        <f t="shared" si="36"/>
        <v>8760</v>
      </c>
      <c r="F250" s="3">
        <f t="shared" si="37"/>
        <v>1.2250000000000001</v>
      </c>
      <c r="G250" s="3">
        <f t="shared" si="40"/>
        <v>6.7702750025730749</v>
      </c>
      <c r="H250" s="3">
        <f t="shared" si="38"/>
        <v>1.9813484356633344E-6</v>
      </c>
      <c r="I250" s="3"/>
      <c r="J250" s="6"/>
      <c r="K250" s="3">
        <f t="shared" si="32"/>
        <v>0</v>
      </c>
      <c r="L250" s="3">
        <f t="shared" si="39"/>
        <v>0</v>
      </c>
      <c r="M250" s="13">
        <v>774.13059696484095</v>
      </c>
      <c r="N250" s="12">
        <v>1000.00000486678</v>
      </c>
      <c r="O250" s="3">
        <f t="shared" si="33"/>
        <v>1.3436284638307798</v>
      </c>
      <c r="P250" s="3">
        <f t="shared" si="34"/>
        <v>1.7356612380881626</v>
      </c>
    </row>
    <row r="251" spans="2:16" x14ac:dyDescent="0.3">
      <c r="B251" s="3">
        <v>24.7</v>
      </c>
      <c r="C251" s="3">
        <f t="shared" si="41"/>
        <v>6</v>
      </c>
      <c r="D251" s="3">
        <f t="shared" si="35"/>
        <v>2</v>
      </c>
      <c r="E251" s="3">
        <f t="shared" si="36"/>
        <v>8760</v>
      </c>
      <c r="F251" s="3">
        <f t="shared" si="37"/>
        <v>1.2250000000000001</v>
      </c>
      <c r="G251" s="3">
        <f t="shared" si="40"/>
        <v>6.7702750025730749</v>
      </c>
      <c r="H251" s="3">
        <f t="shared" si="38"/>
        <v>1.7865359591856824E-6</v>
      </c>
      <c r="I251" s="3"/>
      <c r="J251" s="6"/>
      <c r="K251" s="3">
        <f t="shared" si="32"/>
        <v>0</v>
      </c>
      <c r="L251" s="3">
        <f t="shared" si="39"/>
        <v>0</v>
      </c>
      <c r="M251" s="13">
        <v>770.83154936575102</v>
      </c>
      <c r="N251" s="12">
        <v>1000.00000452458</v>
      </c>
      <c r="O251" s="3">
        <f t="shared" si="33"/>
        <v>1.2063556145210537</v>
      </c>
      <c r="P251" s="3">
        <f t="shared" si="34"/>
        <v>1.5650055073276505</v>
      </c>
    </row>
    <row r="252" spans="2:16" x14ac:dyDescent="0.3">
      <c r="B252" s="3">
        <v>24.8</v>
      </c>
      <c r="C252" s="3">
        <f t="shared" si="41"/>
        <v>6</v>
      </c>
      <c r="D252" s="3">
        <f t="shared" si="35"/>
        <v>2</v>
      </c>
      <c r="E252" s="3">
        <f t="shared" si="36"/>
        <v>8760</v>
      </c>
      <c r="F252" s="3">
        <f t="shared" si="37"/>
        <v>1.2250000000000001</v>
      </c>
      <c r="G252" s="3">
        <f t="shared" si="40"/>
        <v>6.7702750025730749</v>
      </c>
      <c r="H252" s="3">
        <f t="shared" si="38"/>
        <v>1.610148947409467E-6</v>
      </c>
      <c r="I252" s="3"/>
      <c r="J252" s="6"/>
      <c r="K252" s="3">
        <f t="shared" si="32"/>
        <v>0</v>
      </c>
      <c r="L252" s="3">
        <f t="shared" si="39"/>
        <v>0</v>
      </c>
      <c r="M252" s="13">
        <v>767.82286772363102</v>
      </c>
      <c r="N252" s="12">
        <v>1000.00000365008</v>
      </c>
      <c r="O252" s="3">
        <f t="shared" si="33"/>
        <v>1.0830068436616196</v>
      </c>
      <c r="P252" s="3">
        <f t="shared" si="34"/>
        <v>1.4104904830790961</v>
      </c>
    </row>
    <row r="253" spans="2:16" x14ac:dyDescent="0.3">
      <c r="B253" s="3">
        <v>24.9</v>
      </c>
      <c r="C253" s="3">
        <f t="shared" si="41"/>
        <v>6</v>
      </c>
      <c r="D253" s="3">
        <f t="shared" si="35"/>
        <v>2</v>
      </c>
      <c r="E253" s="3">
        <f t="shared" si="36"/>
        <v>8760</v>
      </c>
      <c r="F253" s="3">
        <f t="shared" si="37"/>
        <v>1.2250000000000001</v>
      </c>
      <c r="G253" s="3">
        <f t="shared" si="40"/>
        <v>6.7702750025730749</v>
      </c>
      <c r="H253" s="3">
        <f t="shared" si="38"/>
        <v>1.4505202122439016E-6</v>
      </c>
      <c r="I253" s="3"/>
      <c r="J253" s="6"/>
      <c r="K253" s="3">
        <f t="shared" si="32"/>
        <v>0</v>
      </c>
      <c r="L253" s="3">
        <f t="shared" si="39"/>
        <v>0</v>
      </c>
      <c r="M253" s="13">
        <v>765.14365146090597</v>
      </c>
      <c r="N253" s="12">
        <v>1000.00000216724</v>
      </c>
      <c r="O253" s="3">
        <f t="shared" si="33"/>
        <v>0.97223414658159302</v>
      </c>
      <c r="P253" s="3">
        <f t="shared" si="34"/>
        <v>1.2706557086794739</v>
      </c>
    </row>
    <row r="254" spans="2:16" x14ac:dyDescent="0.3">
      <c r="B254" s="3">
        <v>25</v>
      </c>
      <c r="C254" s="3">
        <f t="shared" si="41"/>
        <v>6</v>
      </c>
      <c r="D254" s="3">
        <f t="shared" si="35"/>
        <v>2</v>
      </c>
      <c r="E254" s="3">
        <f t="shared" si="36"/>
        <v>8760</v>
      </c>
      <c r="F254" s="3">
        <f t="shared" si="37"/>
        <v>1.2250000000000001</v>
      </c>
      <c r="G254" s="3">
        <f t="shared" si="40"/>
        <v>6.7702750025730749</v>
      </c>
      <c r="H254" s="3">
        <f t="shared" si="38"/>
        <v>1.3061258229739229E-6</v>
      </c>
      <c r="I254" s="3"/>
      <c r="J254" s="6"/>
      <c r="K254" s="3">
        <f t="shared" si="32"/>
        <v>0</v>
      </c>
      <c r="L254" s="3">
        <f t="shared" si="39"/>
        <v>0</v>
      </c>
      <c r="M254" s="13">
        <v>762.83299999999997</v>
      </c>
      <c r="N254" s="12">
        <v>1000</v>
      </c>
      <c r="O254" s="3">
        <f t="shared" si="33"/>
        <v>0.87280775080699979</v>
      </c>
      <c r="P254" s="3">
        <f t="shared" si="34"/>
        <v>1.1441662209251564</v>
      </c>
    </row>
    <row r="255" spans="2:16" x14ac:dyDescent="0.3">
      <c r="B255" s="3">
        <v>25.1</v>
      </c>
      <c r="C255" s="3">
        <f t="shared" si="41"/>
        <v>6</v>
      </c>
      <c r="D255" s="3">
        <f t="shared" si="35"/>
        <v>2</v>
      </c>
      <c r="E255" s="3">
        <f t="shared" si="36"/>
        <v>8760</v>
      </c>
      <c r="F255" s="3">
        <f t="shared" si="37"/>
        <v>1.2250000000000001</v>
      </c>
      <c r="G255" s="3">
        <f t="shared" si="40"/>
        <v>6.7702750025730749</v>
      </c>
      <c r="H255" s="3">
        <f t="shared" si="38"/>
        <v>1.1755735372607395E-6</v>
      </c>
      <c r="I255" s="3"/>
      <c r="J255" s="6"/>
      <c r="K255" s="3">
        <f t="shared" si="32"/>
        <v>0</v>
      </c>
      <c r="L255" s="3">
        <f t="shared" si="39"/>
        <v>0</v>
      </c>
      <c r="M255" s="3">
        <v>0</v>
      </c>
      <c r="N255" s="6">
        <v>0</v>
      </c>
      <c r="O255" s="3">
        <f t="shared" si="33"/>
        <v>0</v>
      </c>
      <c r="P255" s="3">
        <f t="shared" si="34"/>
        <v>0</v>
      </c>
    </row>
    <row r="256" spans="2:16" x14ac:dyDescent="0.3">
      <c r="B256" s="3">
        <v>25.2</v>
      </c>
      <c r="C256" s="3">
        <f t="shared" si="41"/>
        <v>6</v>
      </c>
      <c r="D256" s="3">
        <f t="shared" si="35"/>
        <v>2</v>
      </c>
      <c r="E256" s="3">
        <f t="shared" si="36"/>
        <v>8760</v>
      </c>
      <c r="F256" s="3">
        <f t="shared" si="37"/>
        <v>1.2250000000000001</v>
      </c>
      <c r="G256" s="3">
        <f t="shared" si="40"/>
        <v>6.7702750025730749</v>
      </c>
      <c r="H256" s="3">
        <f t="shared" si="38"/>
        <v>1.0575920964458934E-6</v>
      </c>
      <c r="I256" s="3"/>
      <c r="J256" s="6"/>
      <c r="K256" s="3">
        <f t="shared" si="32"/>
        <v>0</v>
      </c>
      <c r="L256" s="3">
        <f t="shared" si="39"/>
        <v>0</v>
      </c>
      <c r="M256" s="3">
        <v>0</v>
      </c>
      <c r="N256" s="6">
        <v>0</v>
      </c>
      <c r="O256" s="3">
        <f t="shared" si="33"/>
        <v>0</v>
      </c>
      <c r="P256" s="3">
        <f t="shared" si="34"/>
        <v>0</v>
      </c>
    </row>
    <row r="257" spans="2:16" x14ac:dyDescent="0.3">
      <c r="B257" s="3">
        <v>25.3</v>
      </c>
      <c r="C257" s="3">
        <f t="shared" si="41"/>
        <v>6</v>
      </c>
      <c r="D257" s="3">
        <f t="shared" si="35"/>
        <v>2</v>
      </c>
      <c r="E257" s="3">
        <f t="shared" si="36"/>
        <v>8760</v>
      </c>
      <c r="F257" s="3">
        <f t="shared" si="37"/>
        <v>1.2250000000000001</v>
      </c>
      <c r="G257" s="3">
        <f t="shared" si="40"/>
        <v>6.7702750025730749</v>
      </c>
      <c r="H257" s="3">
        <f t="shared" si="38"/>
        <v>9.510213269892115E-7</v>
      </c>
      <c r="I257" s="3"/>
      <c r="J257" s="6"/>
      <c r="K257" s="3">
        <f t="shared" si="32"/>
        <v>0</v>
      </c>
      <c r="L257" s="3">
        <f t="shared" si="39"/>
        <v>0</v>
      </c>
      <c r="M257" s="3">
        <v>0</v>
      </c>
      <c r="N257" s="6">
        <v>0</v>
      </c>
      <c r="O257" s="3">
        <f t="shared" si="33"/>
        <v>0</v>
      </c>
      <c r="P257" s="3">
        <f t="shared" si="34"/>
        <v>0</v>
      </c>
    </row>
    <row r="258" spans="2:16" x14ac:dyDescent="0.3">
      <c r="B258" s="3">
        <v>25.4</v>
      </c>
      <c r="C258" s="3">
        <f t="shared" si="41"/>
        <v>6</v>
      </c>
      <c r="D258" s="3">
        <f t="shared" si="35"/>
        <v>2</v>
      </c>
      <c r="E258" s="3">
        <f t="shared" si="36"/>
        <v>8760</v>
      </c>
      <c r="F258" s="3">
        <f t="shared" si="37"/>
        <v>1.2250000000000001</v>
      </c>
      <c r="G258" s="3">
        <f t="shared" si="40"/>
        <v>6.7702750025730749</v>
      </c>
      <c r="H258" s="3">
        <f t="shared" si="38"/>
        <v>8.5480299321650078E-7</v>
      </c>
      <c r="I258" s="3"/>
      <c r="J258" s="6"/>
      <c r="K258" s="3">
        <f t="shared" si="32"/>
        <v>0</v>
      </c>
      <c r="L258" s="3">
        <f t="shared" si="39"/>
        <v>0</v>
      </c>
      <c r="M258" s="3">
        <v>0</v>
      </c>
      <c r="N258" s="6">
        <v>0</v>
      </c>
      <c r="O258" s="3">
        <f t="shared" si="33"/>
        <v>0</v>
      </c>
      <c r="P258" s="3">
        <f t="shared" si="34"/>
        <v>0</v>
      </c>
    </row>
    <row r="259" spans="2:16" x14ac:dyDescent="0.3">
      <c r="B259" s="3">
        <v>25.5</v>
      </c>
      <c r="C259" s="3">
        <f t="shared" si="41"/>
        <v>6</v>
      </c>
      <c r="D259" s="3">
        <f t="shared" si="35"/>
        <v>2</v>
      </c>
      <c r="E259" s="3">
        <f t="shared" si="36"/>
        <v>8760</v>
      </c>
      <c r="F259" s="3">
        <f t="shared" si="37"/>
        <v>1.2250000000000001</v>
      </c>
      <c r="G259" s="3">
        <f t="shared" si="40"/>
        <v>6.7702750025730749</v>
      </c>
      <c r="H259" s="3">
        <f t="shared" si="38"/>
        <v>7.6797234975603626E-7</v>
      </c>
      <c r="I259" s="3"/>
      <c r="J259" s="6"/>
      <c r="K259" s="3">
        <f t="shared" si="32"/>
        <v>0</v>
      </c>
      <c r="L259" s="3">
        <f t="shared" si="39"/>
        <v>0</v>
      </c>
      <c r="M259" s="3">
        <v>0</v>
      </c>
      <c r="N259" s="6">
        <v>0</v>
      </c>
      <c r="O259" s="3">
        <f t="shared" si="33"/>
        <v>0</v>
      </c>
      <c r="P259" s="3">
        <f t="shared" si="34"/>
        <v>0</v>
      </c>
    </row>
    <row r="260" spans="2:16" x14ac:dyDescent="0.3">
      <c r="B260" s="3">
        <v>25.6</v>
      </c>
      <c r="C260" s="3">
        <f t="shared" si="41"/>
        <v>6</v>
      </c>
      <c r="D260" s="3">
        <f t="shared" si="35"/>
        <v>2</v>
      </c>
      <c r="E260" s="3">
        <f t="shared" si="36"/>
        <v>8760</v>
      </c>
      <c r="F260" s="3">
        <f t="shared" si="37"/>
        <v>1.2250000000000001</v>
      </c>
      <c r="G260" s="3">
        <f t="shared" si="40"/>
        <v>6.7702750025730749</v>
      </c>
      <c r="H260" s="3">
        <f t="shared" si="38"/>
        <v>6.8965034510521707E-7</v>
      </c>
      <c r="I260" s="3"/>
      <c r="J260" s="6"/>
      <c r="K260" s="3">
        <f t="shared" ref="K260:K274" si="42">E260*H260*J260/1000</f>
        <v>0</v>
      </c>
      <c r="L260" s="3">
        <f t="shared" si="39"/>
        <v>0</v>
      </c>
      <c r="M260" s="3">
        <v>0</v>
      </c>
      <c r="N260" s="6">
        <v>0</v>
      </c>
      <c r="O260" s="3">
        <f t="shared" ref="O260:O274" si="43">H260*E260*M260*0.1</f>
        <v>0</v>
      </c>
      <c r="P260" s="3">
        <f t="shared" ref="P260:P274" si="44">H260*E260*N260*0.1</f>
        <v>0</v>
      </c>
    </row>
    <row r="261" spans="2:16" x14ac:dyDescent="0.3">
      <c r="B261" s="3">
        <v>25.7</v>
      </c>
      <c r="C261" s="3">
        <f t="shared" si="41"/>
        <v>6</v>
      </c>
      <c r="D261" s="3">
        <f t="shared" ref="D261:D274" si="45">$D$4</f>
        <v>2</v>
      </c>
      <c r="E261" s="3">
        <f t="shared" ref="E261:E274" si="46">$E$4</f>
        <v>8760</v>
      </c>
      <c r="F261" s="3">
        <f t="shared" ref="F261:F274" si="47">$F$4</f>
        <v>1.2250000000000001</v>
      </c>
      <c r="G261" s="3">
        <f t="shared" si="40"/>
        <v>6.7702750025730749</v>
      </c>
      <c r="H261" s="3">
        <f t="shared" ref="H261:H274" si="48">(D261/G261)*(B261/G261)^(D261-1)*(EXP((B261/G261)^(D261)*(-1)))</f>
        <v>6.190364306919133E-7</v>
      </c>
      <c r="I261" s="3"/>
      <c r="J261" s="6"/>
      <c r="K261" s="3">
        <f t="shared" si="42"/>
        <v>0</v>
      </c>
      <c r="L261" s="3">
        <f t="shared" ref="L261:L274" si="49">K261*0.1</f>
        <v>0</v>
      </c>
      <c r="M261" s="3">
        <v>0</v>
      </c>
      <c r="N261" s="6">
        <v>0</v>
      </c>
      <c r="O261" s="3">
        <f t="shared" si="43"/>
        <v>0</v>
      </c>
      <c r="P261" s="3">
        <f t="shared" si="44"/>
        <v>0</v>
      </c>
    </row>
    <row r="262" spans="2:16" x14ac:dyDescent="0.3">
      <c r="B262" s="3">
        <v>25.8</v>
      </c>
      <c r="C262" s="3">
        <f t="shared" si="41"/>
        <v>6</v>
      </c>
      <c r="D262" s="3">
        <f t="shared" si="45"/>
        <v>2</v>
      </c>
      <c r="E262" s="3">
        <f t="shared" si="46"/>
        <v>8760</v>
      </c>
      <c r="F262" s="3">
        <f t="shared" si="47"/>
        <v>1.2250000000000001</v>
      </c>
      <c r="G262" s="3">
        <f t="shared" si="40"/>
        <v>6.7702750025730749</v>
      </c>
      <c r="H262" s="3">
        <f t="shared" si="48"/>
        <v>5.5540193258198123E-7</v>
      </c>
      <c r="I262" s="3"/>
      <c r="J262" s="6"/>
      <c r="K262" s="3">
        <f t="shared" si="42"/>
        <v>0</v>
      </c>
      <c r="L262" s="3">
        <f t="shared" si="49"/>
        <v>0</v>
      </c>
      <c r="M262" s="3">
        <v>0</v>
      </c>
      <c r="N262" s="6">
        <v>0</v>
      </c>
      <c r="O262" s="3">
        <f t="shared" si="43"/>
        <v>0</v>
      </c>
      <c r="P262" s="3">
        <f t="shared" si="44"/>
        <v>0</v>
      </c>
    </row>
    <row r="263" spans="2:16" x14ac:dyDescent="0.3">
      <c r="B263" s="3">
        <v>25.9</v>
      </c>
      <c r="C263" s="3">
        <f t="shared" si="41"/>
        <v>6</v>
      </c>
      <c r="D263" s="3">
        <f t="shared" si="45"/>
        <v>2</v>
      </c>
      <c r="E263" s="3">
        <f t="shared" si="46"/>
        <v>8760</v>
      </c>
      <c r="F263" s="3">
        <f t="shared" si="47"/>
        <v>1.2250000000000001</v>
      </c>
      <c r="G263" s="3">
        <f t="shared" si="40"/>
        <v>6.7702750025730749</v>
      </c>
      <c r="H263" s="3">
        <f t="shared" si="48"/>
        <v>4.9808394563753283E-7</v>
      </c>
      <c r="I263" s="3"/>
      <c r="J263" s="6"/>
      <c r="K263" s="3">
        <f t="shared" si="42"/>
        <v>0</v>
      </c>
      <c r="L263" s="3">
        <f t="shared" si="49"/>
        <v>0</v>
      </c>
      <c r="M263" s="3">
        <v>0</v>
      </c>
      <c r="N263" s="6">
        <v>0</v>
      </c>
      <c r="O263" s="3">
        <f t="shared" si="43"/>
        <v>0</v>
      </c>
      <c r="P263" s="3">
        <f t="shared" si="44"/>
        <v>0</v>
      </c>
    </row>
    <row r="264" spans="2:16" x14ac:dyDescent="0.3">
      <c r="B264" s="3">
        <v>26</v>
      </c>
      <c r="C264" s="3">
        <f t="shared" si="41"/>
        <v>6</v>
      </c>
      <c r="D264" s="3">
        <f t="shared" si="45"/>
        <v>2</v>
      </c>
      <c r="E264" s="3">
        <f t="shared" si="46"/>
        <v>8760</v>
      </c>
      <c r="F264" s="3">
        <f t="shared" si="47"/>
        <v>1.2250000000000001</v>
      </c>
      <c r="G264" s="3">
        <f t="shared" si="40"/>
        <v>6.7702750025730749</v>
      </c>
      <c r="H264" s="3">
        <f t="shared" si="48"/>
        <v>4.4647971245311882E-7</v>
      </c>
      <c r="I264" s="3"/>
      <c r="J264" s="6"/>
      <c r="K264" s="3">
        <f t="shared" si="42"/>
        <v>0</v>
      </c>
      <c r="L264" s="3">
        <f t="shared" si="49"/>
        <v>0</v>
      </c>
      <c r="M264" s="3">
        <v>0</v>
      </c>
      <c r="N264" s="6">
        <v>0</v>
      </c>
      <c r="O264" s="3">
        <f t="shared" si="43"/>
        <v>0</v>
      </c>
      <c r="P264" s="3">
        <f t="shared" si="44"/>
        <v>0</v>
      </c>
    </row>
    <row r="265" spans="2:16" x14ac:dyDescent="0.3">
      <c r="B265" s="3">
        <v>26.1</v>
      </c>
      <c r="C265" s="3">
        <f t="shared" si="41"/>
        <v>6</v>
      </c>
      <c r="D265" s="3">
        <f t="shared" si="45"/>
        <v>2</v>
      </c>
      <c r="E265" s="3">
        <f t="shared" si="46"/>
        <v>8760</v>
      </c>
      <c r="F265" s="3">
        <f t="shared" si="47"/>
        <v>1.2250000000000001</v>
      </c>
      <c r="G265" s="3">
        <f t="shared" si="40"/>
        <v>6.7702750025730749</v>
      </c>
      <c r="H265" s="3">
        <f t="shared" si="48"/>
        <v>4.0004145179254591E-7</v>
      </c>
      <c r="I265" s="3"/>
      <c r="J265" s="6"/>
      <c r="K265" s="3">
        <f t="shared" si="42"/>
        <v>0</v>
      </c>
      <c r="L265" s="3">
        <f t="shared" si="49"/>
        <v>0</v>
      </c>
      <c r="M265" s="3">
        <v>0</v>
      </c>
      <c r="N265" s="6">
        <v>0</v>
      </c>
      <c r="O265" s="3">
        <f t="shared" si="43"/>
        <v>0</v>
      </c>
      <c r="P265" s="3">
        <f t="shared" si="44"/>
        <v>0</v>
      </c>
    </row>
    <row r="266" spans="2:16" x14ac:dyDescent="0.3">
      <c r="B266" s="3">
        <v>26.2</v>
      </c>
      <c r="C266" s="3">
        <f t="shared" si="41"/>
        <v>6</v>
      </c>
      <c r="D266" s="3">
        <f t="shared" si="45"/>
        <v>2</v>
      </c>
      <c r="E266" s="3">
        <f t="shared" si="46"/>
        <v>8760</v>
      </c>
      <c r="F266" s="3">
        <f t="shared" si="47"/>
        <v>1.2250000000000001</v>
      </c>
      <c r="G266" s="3">
        <f t="shared" si="40"/>
        <v>6.7702750025730749</v>
      </c>
      <c r="H266" s="3">
        <f t="shared" si="48"/>
        <v>3.5827160352084975E-7</v>
      </c>
      <c r="I266" s="3"/>
      <c r="J266" s="6"/>
      <c r="K266" s="3">
        <f t="shared" si="42"/>
        <v>0</v>
      </c>
      <c r="L266" s="3">
        <f t="shared" si="49"/>
        <v>0</v>
      </c>
      <c r="M266" s="3">
        <v>0</v>
      </c>
      <c r="N266" s="6">
        <v>0</v>
      </c>
      <c r="O266" s="3">
        <f t="shared" si="43"/>
        <v>0</v>
      </c>
      <c r="P266" s="3">
        <f t="shared" si="44"/>
        <v>0</v>
      </c>
    </row>
    <row r="267" spans="2:16" x14ac:dyDescent="0.3">
      <c r="B267" s="3">
        <v>26.3</v>
      </c>
      <c r="C267" s="3">
        <f t="shared" si="41"/>
        <v>6</v>
      </c>
      <c r="D267" s="3">
        <f t="shared" si="45"/>
        <v>2</v>
      </c>
      <c r="E267" s="3">
        <f t="shared" si="46"/>
        <v>8760</v>
      </c>
      <c r="F267" s="3">
        <f t="shared" si="47"/>
        <v>1.2250000000000001</v>
      </c>
      <c r="G267" s="3">
        <f t="shared" si="40"/>
        <v>6.7702750025730749</v>
      </c>
      <c r="H267" s="3">
        <f t="shared" si="48"/>
        <v>3.2071845917814638E-7</v>
      </c>
      <c r="I267" s="3"/>
      <c r="J267" s="6"/>
      <c r="K267" s="3">
        <f t="shared" si="42"/>
        <v>0</v>
      </c>
      <c r="L267" s="3">
        <f t="shared" si="49"/>
        <v>0</v>
      </c>
      <c r="M267" s="3">
        <v>0</v>
      </c>
      <c r="N267" s="6">
        <v>0</v>
      </c>
      <c r="O267" s="3">
        <f t="shared" si="43"/>
        <v>0</v>
      </c>
      <c r="P267" s="3">
        <f t="shared" si="44"/>
        <v>0</v>
      </c>
    </row>
    <row r="268" spans="2:16" x14ac:dyDescent="0.3">
      <c r="B268" s="3">
        <v>26.4</v>
      </c>
      <c r="C268" s="3">
        <f t="shared" si="41"/>
        <v>6</v>
      </c>
      <c r="D268" s="3">
        <f t="shared" si="45"/>
        <v>2</v>
      </c>
      <c r="E268" s="3">
        <f t="shared" si="46"/>
        <v>8760</v>
      </c>
      <c r="F268" s="3">
        <f t="shared" si="47"/>
        <v>1.2250000000000001</v>
      </c>
      <c r="G268" s="3">
        <f t="shared" si="40"/>
        <v>6.7702750025730749</v>
      </c>
      <c r="H268" s="3">
        <f t="shared" si="48"/>
        <v>2.8697214937837665E-7</v>
      </c>
      <c r="I268" s="3"/>
      <c r="J268" s="6"/>
      <c r="K268" s="3">
        <f t="shared" si="42"/>
        <v>0</v>
      </c>
      <c r="L268" s="3">
        <f t="shared" si="49"/>
        <v>0</v>
      </c>
      <c r="M268" s="3">
        <v>0</v>
      </c>
      <c r="N268" s="6">
        <v>0</v>
      </c>
      <c r="O268" s="3">
        <f t="shared" si="43"/>
        <v>0</v>
      </c>
      <c r="P268" s="3">
        <f t="shared" si="44"/>
        <v>0</v>
      </c>
    </row>
    <row r="269" spans="2:16" x14ac:dyDescent="0.3">
      <c r="B269" s="3">
        <v>26.5</v>
      </c>
      <c r="C269" s="3">
        <f t="shared" si="41"/>
        <v>6</v>
      </c>
      <c r="D269" s="3">
        <f t="shared" si="45"/>
        <v>2</v>
      </c>
      <c r="E269" s="3">
        <f t="shared" si="46"/>
        <v>8760</v>
      </c>
      <c r="F269" s="3">
        <f t="shared" si="47"/>
        <v>1.2250000000000001</v>
      </c>
      <c r="G269" s="3">
        <f t="shared" si="40"/>
        <v>6.7702750025730749</v>
      </c>
      <c r="H269" s="3">
        <f t="shared" si="48"/>
        <v>2.5666096114034326E-7</v>
      </c>
      <c r="I269" s="3"/>
      <c r="J269" s="6"/>
      <c r="K269" s="3">
        <f t="shared" si="42"/>
        <v>0</v>
      </c>
      <c r="L269" s="3">
        <f t="shared" si="49"/>
        <v>0</v>
      </c>
      <c r="M269" s="3">
        <v>0</v>
      </c>
      <c r="N269" s="6">
        <v>0</v>
      </c>
      <c r="O269" s="3">
        <f t="shared" si="43"/>
        <v>0</v>
      </c>
      <c r="P269" s="3">
        <f t="shared" si="44"/>
        <v>0</v>
      </c>
    </row>
    <row r="270" spans="2:16" x14ac:dyDescent="0.3">
      <c r="B270" s="3">
        <v>26.6</v>
      </c>
      <c r="C270" s="3">
        <f t="shared" si="41"/>
        <v>6</v>
      </c>
      <c r="D270" s="3">
        <f t="shared" si="45"/>
        <v>2</v>
      </c>
      <c r="E270" s="3">
        <f t="shared" si="46"/>
        <v>8760</v>
      </c>
      <c r="F270" s="3">
        <f t="shared" si="47"/>
        <v>1.2250000000000001</v>
      </c>
      <c r="G270" s="3">
        <f t="shared" si="40"/>
        <v>6.7702750025730749</v>
      </c>
      <c r="H270" s="3">
        <f t="shared" si="48"/>
        <v>2.2944796007528825E-7</v>
      </c>
      <c r="I270" s="3"/>
      <c r="J270" s="6"/>
      <c r="K270" s="3">
        <f t="shared" si="42"/>
        <v>0</v>
      </c>
      <c r="L270" s="3">
        <f t="shared" si="49"/>
        <v>0</v>
      </c>
      <c r="M270" s="3">
        <v>0</v>
      </c>
      <c r="N270" s="6">
        <v>0</v>
      </c>
      <c r="O270" s="3">
        <f t="shared" si="43"/>
        <v>0</v>
      </c>
      <c r="P270" s="3">
        <f t="shared" si="44"/>
        <v>0</v>
      </c>
    </row>
    <row r="271" spans="2:16" x14ac:dyDescent="0.3">
      <c r="B271" s="3">
        <v>26.7</v>
      </c>
      <c r="C271" s="3">
        <f t="shared" si="41"/>
        <v>6</v>
      </c>
      <c r="D271" s="3">
        <f t="shared" si="45"/>
        <v>2</v>
      </c>
      <c r="E271" s="3">
        <f t="shared" si="46"/>
        <v>8760</v>
      </c>
      <c r="F271" s="3">
        <f t="shared" si="47"/>
        <v>1.2250000000000001</v>
      </c>
      <c r="G271" s="3">
        <f t="shared" si="40"/>
        <v>6.7702750025730749</v>
      </c>
      <c r="H271" s="3">
        <f t="shared" si="48"/>
        <v>2.0502789406834562E-7</v>
      </c>
      <c r="I271" s="3"/>
      <c r="J271" s="6"/>
      <c r="K271" s="3">
        <f t="shared" si="42"/>
        <v>0</v>
      </c>
      <c r="L271" s="3">
        <f t="shared" si="49"/>
        <v>0</v>
      </c>
      <c r="M271" s="3">
        <v>0</v>
      </c>
      <c r="N271" s="6">
        <v>0</v>
      </c>
      <c r="O271" s="3">
        <f t="shared" si="43"/>
        <v>0</v>
      </c>
      <c r="P271" s="3">
        <f t="shared" si="44"/>
        <v>0</v>
      </c>
    </row>
    <row r="272" spans="2:16" x14ac:dyDescent="0.3">
      <c r="B272" s="3">
        <v>26.8</v>
      </c>
      <c r="C272" s="3">
        <f t="shared" si="41"/>
        <v>6</v>
      </c>
      <c r="D272" s="3">
        <f t="shared" si="45"/>
        <v>2</v>
      </c>
      <c r="E272" s="3">
        <f t="shared" si="46"/>
        <v>8760</v>
      </c>
      <c r="F272" s="3">
        <f t="shared" si="47"/>
        <v>1.2250000000000001</v>
      </c>
      <c r="G272" s="3">
        <f t="shared" si="40"/>
        <v>6.7702750025730749</v>
      </c>
      <c r="H272" s="3">
        <f t="shared" si="48"/>
        <v>1.8312435670500573E-7</v>
      </c>
      <c r="I272" s="3"/>
      <c r="J272" s="6"/>
      <c r="K272" s="3">
        <f t="shared" si="42"/>
        <v>0</v>
      </c>
      <c r="L272" s="3">
        <f t="shared" si="49"/>
        <v>0</v>
      </c>
      <c r="M272" s="3">
        <v>0</v>
      </c>
      <c r="N272" s="6">
        <v>0</v>
      </c>
      <c r="O272" s="3">
        <f t="shared" si="43"/>
        <v>0</v>
      </c>
      <c r="P272" s="3">
        <f t="shared" si="44"/>
        <v>0</v>
      </c>
    </row>
    <row r="273" spans="2:16" x14ac:dyDescent="0.3">
      <c r="B273" s="3">
        <v>26.9</v>
      </c>
      <c r="C273" s="3">
        <f t="shared" si="41"/>
        <v>6</v>
      </c>
      <c r="D273" s="3">
        <f t="shared" si="45"/>
        <v>2</v>
      </c>
      <c r="E273" s="3">
        <f t="shared" si="46"/>
        <v>8760</v>
      </c>
      <c r="F273" s="3">
        <f t="shared" si="47"/>
        <v>1.2250000000000001</v>
      </c>
      <c r="G273" s="3">
        <f t="shared" si="40"/>
        <v>6.7702750025730749</v>
      </c>
      <c r="H273" s="3">
        <f t="shared" si="48"/>
        <v>1.6348719021225469E-7</v>
      </c>
      <c r="I273" s="3"/>
      <c r="J273" s="6"/>
      <c r="K273" s="3">
        <f t="shared" si="42"/>
        <v>0</v>
      </c>
      <c r="L273" s="3">
        <f t="shared" si="49"/>
        <v>0</v>
      </c>
      <c r="M273" s="3">
        <v>0</v>
      </c>
      <c r="N273" s="6">
        <v>0</v>
      </c>
      <c r="O273" s="3">
        <f t="shared" si="43"/>
        <v>0</v>
      </c>
      <c r="P273" s="3">
        <f t="shared" si="44"/>
        <v>0</v>
      </c>
    </row>
    <row r="274" spans="2:16" x14ac:dyDescent="0.3">
      <c r="B274" s="3">
        <v>27</v>
      </c>
      <c r="C274" s="3">
        <f t="shared" si="41"/>
        <v>6</v>
      </c>
      <c r="D274" s="3">
        <f t="shared" si="45"/>
        <v>2</v>
      </c>
      <c r="E274" s="3">
        <f t="shared" si="46"/>
        <v>8760</v>
      </c>
      <c r="F274" s="3">
        <f t="shared" si="47"/>
        <v>1.2250000000000001</v>
      </c>
      <c r="G274" s="3">
        <f t="shared" si="40"/>
        <v>6.7702750025730749</v>
      </c>
      <c r="H274" s="3">
        <f t="shared" si="48"/>
        <v>1.4589010911145611E-7</v>
      </c>
      <c r="I274" s="3"/>
      <c r="J274" s="6"/>
      <c r="K274" s="3">
        <f t="shared" si="42"/>
        <v>0</v>
      </c>
      <c r="L274" s="3">
        <f t="shared" si="49"/>
        <v>0</v>
      </c>
      <c r="M274" s="3">
        <v>0</v>
      </c>
      <c r="N274" s="6">
        <v>0</v>
      </c>
      <c r="O274" s="3">
        <f t="shared" si="43"/>
        <v>0</v>
      </c>
      <c r="P274" s="3">
        <f t="shared" si="44"/>
        <v>0</v>
      </c>
    </row>
    <row r="275" spans="2:16" x14ac:dyDescent="0.3">
      <c r="I275" s="11"/>
      <c r="L275" s="7">
        <f>SUM(L4:L274)/E4</f>
        <v>0</v>
      </c>
      <c r="O275" s="7">
        <f>SUM(O4:O274)</f>
        <v>1922700.8448621386</v>
      </c>
      <c r="P275" s="7">
        <f>SUM(P4:P274)</f>
        <v>1983628.8818038474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0A85-4EA5-49E1-B97B-E3836A26FB7A}">
  <dimension ref="B1:H124"/>
  <sheetViews>
    <sheetView zoomScale="115" zoomScaleNormal="115" workbookViewId="0">
      <selection activeCell="I11" sqref="I11"/>
    </sheetView>
  </sheetViews>
  <sheetFormatPr defaultRowHeight="14.4" x14ac:dyDescent="0.3"/>
  <cols>
    <col min="1" max="1" width="0.88671875" customWidth="1"/>
    <col min="2" max="2" width="40.77734375" style="2" customWidth="1"/>
    <col min="3" max="4" width="6.77734375" style="2" hidden="1" customWidth="1"/>
    <col min="5" max="5" width="12.77734375" style="2" hidden="1" customWidth="1"/>
    <col min="6" max="6" width="40.77734375" style="2" customWidth="1"/>
    <col min="7" max="8" width="8.88671875" style="2"/>
  </cols>
  <sheetData>
    <row r="1" spans="2:6" ht="4.95" customHeight="1" x14ac:dyDescent="0.3"/>
    <row r="2" spans="2:6" ht="49.95" customHeight="1" x14ac:dyDescent="0.3">
      <c r="B2" s="9" t="s">
        <v>14</v>
      </c>
      <c r="C2" s="10" t="s">
        <v>10</v>
      </c>
      <c r="D2" s="9" t="s">
        <v>15</v>
      </c>
      <c r="E2" s="9" t="s">
        <v>9</v>
      </c>
      <c r="F2" s="10" t="s">
        <v>11</v>
      </c>
    </row>
    <row r="3" spans="2:6" ht="49.95" customHeight="1" x14ac:dyDescent="0.3">
      <c r="B3" s="3"/>
      <c r="C3" s="3"/>
      <c r="D3" s="3"/>
      <c r="E3" s="3"/>
      <c r="F3" s="3"/>
    </row>
    <row r="4" spans="2:6" x14ac:dyDescent="0.3">
      <c r="B4" s="3">
        <v>0</v>
      </c>
      <c r="C4" s="3">
        <f>Parameters!D10</f>
        <v>6</v>
      </c>
      <c r="D4" s="3">
        <f>Parameters!$D$8</f>
        <v>20</v>
      </c>
      <c r="E4" s="3">
        <f>Parameters!D9</f>
        <v>0.2</v>
      </c>
      <c r="F4" s="3">
        <f>C4*(B4/D4)^E4</f>
        <v>0</v>
      </c>
    </row>
    <row r="5" spans="2:6" x14ac:dyDescent="0.3">
      <c r="B5" s="3">
        <v>1</v>
      </c>
      <c r="C5" s="3">
        <f t="shared" ref="C5:C36" si="0">$C$4</f>
        <v>6</v>
      </c>
      <c r="D5" s="3">
        <f t="shared" ref="D5:D36" si="1">$D$4</f>
        <v>20</v>
      </c>
      <c r="E5" s="3">
        <f t="shared" ref="E5:E36" si="2">$E$4</f>
        <v>0.2</v>
      </c>
      <c r="F5" s="3">
        <f t="shared" ref="F5:F68" si="3">C5*(B5/D5)^E5</f>
        <v>3.2956816299183536</v>
      </c>
    </row>
    <row r="6" spans="2:6" x14ac:dyDescent="0.3">
      <c r="B6" s="3">
        <v>2</v>
      </c>
      <c r="C6" s="3">
        <f t="shared" si="0"/>
        <v>6</v>
      </c>
      <c r="D6" s="3">
        <f t="shared" si="1"/>
        <v>20</v>
      </c>
      <c r="E6" s="3">
        <f t="shared" si="2"/>
        <v>0.2</v>
      </c>
      <c r="F6" s="3">
        <f t="shared" si="3"/>
        <v>3.7857440668811595</v>
      </c>
    </row>
    <row r="7" spans="2:6" x14ac:dyDescent="0.3">
      <c r="B7" s="3">
        <v>3</v>
      </c>
      <c r="C7" s="3">
        <f t="shared" si="0"/>
        <v>6</v>
      </c>
      <c r="D7" s="3">
        <f t="shared" si="1"/>
        <v>20</v>
      </c>
      <c r="E7" s="3">
        <f t="shared" si="2"/>
        <v>0.2</v>
      </c>
      <c r="F7" s="3">
        <f t="shared" si="3"/>
        <v>4.1055325735117902</v>
      </c>
    </row>
    <row r="8" spans="2:6" x14ac:dyDescent="0.3">
      <c r="B8" s="3">
        <v>4</v>
      </c>
      <c r="C8" s="3">
        <f t="shared" si="0"/>
        <v>6</v>
      </c>
      <c r="D8" s="3">
        <f t="shared" si="1"/>
        <v>20</v>
      </c>
      <c r="E8" s="3">
        <f t="shared" si="2"/>
        <v>0.2</v>
      </c>
      <c r="F8" s="3">
        <f t="shared" si="3"/>
        <v>4.3486779820661727</v>
      </c>
    </row>
    <row r="9" spans="2:6" x14ac:dyDescent="0.3">
      <c r="B9" s="3">
        <v>5</v>
      </c>
      <c r="C9" s="3">
        <f t="shared" si="0"/>
        <v>6</v>
      </c>
      <c r="D9" s="3">
        <f t="shared" si="1"/>
        <v>20</v>
      </c>
      <c r="E9" s="3">
        <f t="shared" si="2"/>
        <v>0.2</v>
      </c>
      <c r="F9" s="3">
        <f t="shared" si="3"/>
        <v>4.5471496995311949</v>
      </c>
    </row>
    <row r="10" spans="2:6" x14ac:dyDescent="0.3">
      <c r="B10" s="3">
        <v>6</v>
      </c>
      <c r="C10" s="3">
        <f t="shared" si="0"/>
        <v>6</v>
      </c>
      <c r="D10" s="3">
        <f t="shared" si="1"/>
        <v>20</v>
      </c>
      <c r="E10" s="3">
        <f t="shared" si="2"/>
        <v>0.2</v>
      </c>
      <c r="F10" s="3">
        <f t="shared" si="3"/>
        <v>4.716018513579737</v>
      </c>
    </row>
    <row r="11" spans="2:6" x14ac:dyDescent="0.3">
      <c r="B11" s="3">
        <v>7</v>
      </c>
      <c r="C11" s="3">
        <f t="shared" si="0"/>
        <v>6</v>
      </c>
      <c r="D11" s="3">
        <f t="shared" si="1"/>
        <v>20</v>
      </c>
      <c r="E11" s="3">
        <f t="shared" si="2"/>
        <v>0.2</v>
      </c>
      <c r="F11" s="3">
        <f t="shared" si="3"/>
        <v>4.8636784985936945</v>
      </c>
    </row>
    <row r="12" spans="2:6" x14ac:dyDescent="0.3">
      <c r="B12" s="3">
        <v>8</v>
      </c>
      <c r="C12" s="3">
        <f t="shared" si="0"/>
        <v>6</v>
      </c>
      <c r="D12" s="3">
        <f t="shared" si="1"/>
        <v>20</v>
      </c>
      <c r="E12" s="3">
        <f t="shared" si="2"/>
        <v>0.2</v>
      </c>
      <c r="F12" s="3">
        <f t="shared" si="3"/>
        <v>4.9953192444112382</v>
      </c>
    </row>
    <row r="13" spans="2:6" x14ac:dyDescent="0.3">
      <c r="B13" s="3">
        <v>9</v>
      </c>
      <c r="C13" s="3">
        <f t="shared" si="0"/>
        <v>6</v>
      </c>
      <c r="D13" s="3">
        <f t="shared" si="1"/>
        <v>20</v>
      </c>
      <c r="E13" s="3">
        <f t="shared" si="2"/>
        <v>0.2</v>
      </c>
      <c r="F13" s="3">
        <f t="shared" si="3"/>
        <v>5.1143889504229545</v>
      </c>
    </row>
    <row r="14" spans="2:6" x14ac:dyDescent="0.3">
      <c r="B14" s="3">
        <v>10</v>
      </c>
      <c r="C14" s="3">
        <f t="shared" si="0"/>
        <v>6</v>
      </c>
      <c r="D14" s="3">
        <f t="shared" si="1"/>
        <v>20</v>
      </c>
      <c r="E14" s="3">
        <f t="shared" si="2"/>
        <v>0.2</v>
      </c>
      <c r="F14" s="3">
        <f t="shared" si="3"/>
        <v>5.2233033797767447</v>
      </c>
    </row>
    <row r="15" spans="2:6" x14ac:dyDescent="0.3">
      <c r="B15" s="3">
        <v>11</v>
      </c>
      <c r="C15" s="3">
        <f t="shared" si="0"/>
        <v>6</v>
      </c>
      <c r="D15" s="3">
        <f t="shared" si="1"/>
        <v>20</v>
      </c>
      <c r="E15" s="3">
        <f t="shared" si="2"/>
        <v>0.2</v>
      </c>
      <c r="F15" s="3">
        <f t="shared" si="3"/>
        <v>5.323825208197956</v>
      </c>
    </row>
    <row r="16" spans="2:6" x14ac:dyDescent="0.3">
      <c r="B16" s="3">
        <v>12</v>
      </c>
      <c r="C16" s="3">
        <f t="shared" si="0"/>
        <v>6</v>
      </c>
      <c r="D16" s="3">
        <f t="shared" si="1"/>
        <v>20</v>
      </c>
      <c r="E16" s="3">
        <f t="shared" si="2"/>
        <v>0.2</v>
      </c>
      <c r="F16" s="3">
        <f t="shared" si="3"/>
        <v>5.4172827086846054</v>
      </c>
    </row>
    <row r="17" spans="2:6" x14ac:dyDescent="0.3">
      <c r="B17" s="3">
        <v>13</v>
      </c>
      <c r="C17" s="3">
        <f t="shared" si="0"/>
        <v>6</v>
      </c>
      <c r="D17" s="3">
        <f t="shared" si="1"/>
        <v>20</v>
      </c>
      <c r="E17" s="3">
        <f t="shared" si="2"/>
        <v>0.2</v>
      </c>
      <c r="F17" s="3">
        <f t="shared" si="3"/>
        <v>5.504703375662988</v>
      </c>
    </row>
    <row r="18" spans="2:6" x14ac:dyDescent="0.3">
      <c r="B18" s="3">
        <v>14</v>
      </c>
      <c r="C18" s="3">
        <f t="shared" si="0"/>
        <v>6</v>
      </c>
      <c r="D18" s="3">
        <f t="shared" si="1"/>
        <v>20</v>
      </c>
      <c r="E18" s="3">
        <f t="shared" si="2"/>
        <v>0.2</v>
      </c>
      <c r="F18" s="3">
        <f t="shared" si="3"/>
        <v>5.5868994905690261</v>
      </c>
    </row>
    <row r="19" spans="2:6" x14ac:dyDescent="0.3">
      <c r="B19" s="3">
        <v>15</v>
      </c>
      <c r="C19" s="3">
        <f t="shared" si="0"/>
        <v>6</v>
      </c>
      <c r="D19" s="3">
        <f t="shared" si="1"/>
        <v>20</v>
      </c>
      <c r="E19" s="3">
        <f t="shared" si="2"/>
        <v>0.2</v>
      </c>
      <c r="F19" s="3">
        <f t="shared" si="3"/>
        <v>5.6645250677694117</v>
      </c>
    </row>
    <row r="20" spans="2:6" x14ac:dyDescent="0.3">
      <c r="B20" s="3">
        <v>16</v>
      </c>
      <c r="C20" s="3">
        <f t="shared" si="0"/>
        <v>6</v>
      </c>
      <c r="D20" s="3">
        <f t="shared" si="1"/>
        <v>20</v>
      </c>
      <c r="E20" s="3">
        <f t="shared" si="2"/>
        <v>0.2</v>
      </c>
      <c r="F20" s="3">
        <f t="shared" si="3"/>
        <v>5.7381149987402225</v>
      </c>
    </row>
    <row r="21" spans="2:6" x14ac:dyDescent="0.3">
      <c r="B21" s="3">
        <v>17</v>
      </c>
      <c r="C21" s="3">
        <f t="shared" si="0"/>
        <v>6</v>
      </c>
      <c r="D21" s="3">
        <f t="shared" si="1"/>
        <v>20</v>
      </c>
      <c r="E21" s="3">
        <f t="shared" si="2"/>
        <v>0.2</v>
      </c>
      <c r="F21" s="3">
        <f t="shared" si="3"/>
        <v>5.8081127100148882</v>
      </c>
    </row>
    <row r="22" spans="2:6" x14ac:dyDescent="0.3">
      <c r="B22" s="3">
        <v>18</v>
      </c>
      <c r="C22" s="3">
        <f t="shared" si="0"/>
        <v>6</v>
      </c>
      <c r="D22" s="3">
        <f t="shared" si="1"/>
        <v>20</v>
      </c>
      <c r="E22" s="3">
        <f t="shared" si="2"/>
        <v>0.2</v>
      </c>
      <c r="F22" s="3">
        <f t="shared" si="3"/>
        <v>5.874890174165861</v>
      </c>
    </row>
    <row r="23" spans="2:6" x14ac:dyDescent="0.3">
      <c r="B23" s="3">
        <v>19</v>
      </c>
      <c r="C23" s="3">
        <f t="shared" si="0"/>
        <v>6</v>
      </c>
      <c r="D23" s="3">
        <f t="shared" si="1"/>
        <v>20</v>
      </c>
      <c r="E23" s="3">
        <f t="shared" si="2"/>
        <v>0.2</v>
      </c>
      <c r="F23" s="3">
        <f t="shared" si="3"/>
        <v>5.9387626901219308</v>
      </c>
    </row>
    <row r="24" spans="2:6" x14ac:dyDescent="0.3">
      <c r="B24" s="3">
        <v>20</v>
      </c>
      <c r="C24" s="3">
        <f t="shared" si="0"/>
        <v>6</v>
      </c>
      <c r="D24" s="3">
        <f t="shared" si="1"/>
        <v>20</v>
      </c>
      <c r="E24" s="3">
        <f t="shared" si="2"/>
        <v>0.2</v>
      </c>
      <c r="F24" s="3">
        <f t="shared" si="3"/>
        <v>6</v>
      </c>
    </row>
    <row r="25" spans="2:6" x14ac:dyDescent="0.3">
      <c r="B25" s="3">
        <v>21</v>
      </c>
      <c r="C25" s="3">
        <f t="shared" si="0"/>
        <v>6</v>
      </c>
      <c r="D25" s="3">
        <f t="shared" si="1"/>
        <v>20</v>
      </c>
      <c r="E25" s="3">
        <f t="shared" si="2"/>
        <v>0.2</v>
      </c>
      <c r="F25" s="3">
        <f t="shared" si="3"/>
        <v>6.0588347860409115</v>
      </c>
    </row>
    <row r="26" spans="2:6" x14ac:dyDescent="0.3">
      <c r="B26" s="3">
        <v>22</v>
      </c>
      <c r="C26" s="3">
        <f t="shared" si="0"/>
        <v>6</v>
      </c>
      <c r="D26" s="3">
        <f t="shared" si="1"/>
        <v>20</v>
      </c>
      <c r="E26" s="3">
        <f t="shared" si="2"/>
        <v>0.2</v>
      </c>
      <c r="F26" s="3">
        <f t="shared" si="3"/>
        <v>6.1154692589487389</v>
      </c>
    </row>
    <row r="27" spans="2:6" x14ac:dyDescent="0.3">
      <c r="B27" s="3">
        <v>23</v>
      </c>
      <c r="C27" s="3">
        <f t="shared" si="0"/>
        <v>6</v>
      </c>
      <c r="D27" s="3">
        <f t="shared" si="1"/>
        <v>20</v>
      </c>
      <c r="E27" s="3">
        <f t="shared" si="2"/>
        <v>0.2</v>
      </c>
      <c r="F27" s="3">
        <f t="shared" si="3"/>
        <v>6.1700803326012821</v>
      </c>
    </row>
    <row r="28" spans="2:6" x14ac:dyDescent="0.3">
      <c r="B28" s="3">
        <v>24</v>
      </c>
      <c r="C28" s="3">
        <f t="shared" si="0"/>
        <v>6</v>
      </c>
      <c r="D28" s="3">
        <f t="shared" si="1"/>
        <v>20</v>
      </c>
      <c r="E28" s="3">
        <f t="shared" si="2"/>
        <v>0.2</v>
      </c>
      <c r="F28" s="3">
        <f t="shared" si="3"/>
        <v>6.2228237360198886</v>
      </c>
    </row>
    <row r="29" spans="2:6" x14ac:dyDescent="0.3">
      <c r="B29" s="3">
        <v>25</v>
      </c>
      <c r="C29" s="3">
        <f t="shared" si="0"/>
        <v>6</v>
      </c>
      <c r="D29" s="3">
        <f t="shared" si="1"/>
        <v>20</v>
      </c>
      <c r="E29" s="3">
        <f t="shared" si="2"/>
        <v>0.2</v>
      </c>
      <c r="F29" s="3">
        <f t="shared" si="3"/>
        <v>6.273837315547639</v>
      </c>
    </row>
    <row r="30" spans="2:6" x14ac:dyDescent="0.3">
      <c r="B30" s="3">
        <v>26</v>
      </c>
      <c r="C30" s="3">
        <f t="shared" si="0"/>
        <v>6</v>
      </c>
      <c r="D30" s="3">
        <f t="shared" si="1"/>
        <v>20</v>
      </c>
      <c r="E30" s="3">
        <f t="shared" si="2"/>
        <v>0.2</v>
      </c>
      <c r="F30" s="3">
        <f t="shared" si="3"/>
        <v>6.3232437123707008</v>
      </c>
    </row>
    <row r="31" spans="2:6" x14ac:dyDescent="0.3">
      <c r="B31" s="3">
        <v>27</v>
      </c>
      <c r="C31" s="3">
        <f t="shared" si="0"/>
        <v>6</v>
      </c>
      <c r="D31" s="3">
        <f t="shared" si="1"/>
        <v>20</v>
      </c>
      <c r="E31" s="3">
        <f t="shared" si="2"/>
        <v>0.2</v>
      </c>
      <c r="F31" s="3">
        <f t="shared" si="3"/>
        <v>6.3711525527696082</v>
      </c>
    </row>
    <row r="32" spans="2:6" x14ac:dyDescent="0.3">
      <c r="B32" s="3">
        <v>28</v>
      </c>
      <c r="C32" s="3">
        <f t="shared" si="0"/>
        <v>6</v>
      </c>
      <c r="D32" s="3">
        <f t="shared" si="1"/>
        <v>20</v>
      </c>
      <c r="E32" s="3">
        <f t="shared" si="2"/>
        <v>0.2</v>
      </c>
      <c r="F32" s="3">
        <f t="shared" si="3"/>
        <v>6.4176622543504127</v>
      </c>
    </row>
    <row r="33" spans="2:6" x14ac:dyDescent="0.3">
      <c r="B33" s="3">
        <v>29</v>
      </c>
      <c r="C33" s="3">
        <f t="shared" si="0"/>
        <v>6</v>
      </c>
      <c r="D33" s="3">
        <f t="shared" si="1"/>
        <v>20</v>
      </c>
      <c r="E33" s="3">
        <f t="shared" si="2"/>
        <v>0.2</v>
      </c>
      <c r="F33" s="3">
        <f t="shared" si="3"/>
        <v>6.4628615267564591</v>
      </c>
    </row>
    <row r="34" spans="2:6" x14ac:dyDescent="0.3">
      <c r="B34" s="3">
        <v>30</v>
      </c>
      <c r="C34" s="3">
        <f t="shared" si="0"/>
        <v>6</v>
      </c>
      <c r="D34" s="3">
        <f t="shared" si="1"/>
        <v>20</v>
      </c>
      <c r="E34" s="3">
        <f t="shared" si="2"/>
        <v>0.2</v>
      </c>
      <c r="F34" s="3">
        <f t="shared" si="3"/>
        <v>6.5068306271861918</v>
      </c>
    </row>
    <row r="35" spans="2:6" x14ac:dyDescent="0.3">
      <c r="B35" s="3">
        <v>31</v>
      </c>
      <c r="C35" s="3">
        <f t="shared" si="0"/>
        <v>6</v>
      </c>
      <c r="D35" s="3">
        <f t="shared" si="1"/>
        <v>20</v>
      </c>
      <c r="E35" s="3">
        <f t="shared" si="2"/>
        <v>0.2</v>
      </c>
      <c r="F35" s="3">
        <f t="shared" si="3"/>
        <v>6.5496424175357308</v>
      </c>
    </row>
    <row r="36" spans="2:6" x14ac:dyDescent="0.3">
      <c r="B36" s="3">
        <v>32</v>
      </c>
      <c r="C36" s="3">
        <f t="shared" si="0"/>
        <v>6</v>
      </c>
      <c r="D36" s="3">
        <f t="shared" si="1"/>
        <v>20</v>
      </c>
      <c r="E36" s="3">
        <f t="shared" si="2"/>
        <v>0.2</v>
      </c>
      <c r="F36" s="3">
        <f t="shared" si="3"/>
        <v>6.5913632598367071</v>
      </c>
    </row>
    <row r="37" spans="2:6" x14ac:dyDescent="0.3">
      <c r="B37" s="3">
        <v>33</v>
      </c>
      <c r="C37" s="3">
        <f t="shared" ref="C37:C68" si="4">$C$4</f>
        <v>6</v>
      </c>
      <c r="D37" s="3">
        <f t="shared" ref="D37:D68" si="5">$D$4</f>
        <v>20</v>
      </c>
      <c r="E37" s="3">
        <f t="shared" ref="E37:E68" si="6">$E$4</f>
        <v>0.2</v>
      </c>
      <c r="F37" s="3">
        <f t="shared" si="3"/>
        <v>6.632053778957216</v>
      </c>
    </row>
    <row r="38" spans="2:6" x14ac:dyDescent="0.3">
      <c r="B38" s="3">
        <v>34</v>
      </c>
      <c r="C38" s="3">
        <f t="shared" si="4"/>
        <v>6</v>
      </c>
      <c r="D38" s="3">
        <f t="shared" si="5"/>
        <v>20</v>
      </c>
      <c r="E38" s="3">
        <f t="shared" si="6"/>
        <v>0.2</v>
      </c>
      <c r="F38" s="3">
        <f t="shared" si="3"/>
        <v>6.6717695156314729</v>
      </c>
    </row>
    <row r="39" spans="2:6" x14ac:dyDescent="0.3">
      <c r="B39" s="3">
        <v>35</v>
      </c>
      <c r="C39" s="3">
        <f t="shared" si="4"/>
        <v>6</v>
      </c>
      <c r="D39" s="3">
        <f t="shared" si="5"/>
        <v>20</v>
      </c>
      <c r="E39" s="3">
        <f t="shared" si="6"/>
        <v>0.2</v>
      </c>
      <c r="F39" s="3">
        <f t="shared" si="3"/>
        <v>6.7105614883208684</v>
      </c>
    </row>
    <row r="40" spans="2:6" x14ac:dyDescent="0.3">
      <c r="B40" s="3">
        <v>36</v>
      </c>
      <c r="C40" s="3">
        <f t="shared" si="4"/>
        <v>6</v>
      </c>
      <c r="D40" s="3">
        <f t="shared" si="5"/>
        <v>20</v>
      </c>
      <c r="E40" s="3">
        <f t="shared" si="6"/>
        <v>0.2</v>
      </c>
      <c r="F40" s="3">
        <f t="shared" si="3"/>
        <v>6.748476678852569</v>
      </c>
    </row>
    <row r="41" spans="2:6" x14ac:dyDescent="0.3">
      <c r="B41" s="3">
        <v>37</v>
      </c>
      <c r="C41" s="3">
        <f t="shared" si="4"/>
        <v>6</v>
      </c>
      <c r="D41" s="3">
        <f t="shared" si="5"/>
        <v>20</v>
      </c>
      <c r="E41" s="3">
        <f t="shared" si="6"/>
        <v>0.2</v>
      </c>
      <c r="F41" s="3">
        <f t="shared" si="3"/>
        <v>6.7855584539877576</v>
      </c>
    </row>
    <row r="42" spans="2:6" x14ac:dyDescent="0.3">
      <c r="B42" s="3">
        <v>38</v>
      </c>
      <c r="C42" s="3">
        <f t="shared" si="4"/>
        <v>6</v>
      </c>
      <c r="D42" s="3">
        <f t="shared" si="5"/>
        <v>20</v>
      </c>
      <c r="E42" s="3">
        <f t="shared" si="6"/>
        <v>0.2</v>
      </c>
      <c r="F42" s="3">
        <f t="shared" si="3"/>
        <v>6.8218469328608284</v>
      </c>
    </row>
    <row r="43" spans="2:6" x14ac:dyDescent="0.3">
      <c r="B43" s="3">
        <v>39</v>
      </c>
      <c r="C43" s="3">
        <f t="shared" si="4"/>
        <v>6</v>
      </c>
      <c r="D43" s="3">
        <f t="shared" si="5"/>
        <v>20</v>
      </c>
      <c r="E43" s="3">
        <f t="shared" si="6"/>
        <v>0.2</v>
      </c>
      <c r="F43" s="3">
        <f t="shared" si="3"/>
        <v>6.8573793084693646</v>
      </c>
    </row>
    <row r="44" spans="2:6" x14ac:dyDescent="0.3">
      <c r="B44" s="3">
        <v>40</v>
      </c>
      <c r="C44" s="3">
        <f t="shared" si="4"/>
        <v>6</v>
      </c>
      <c r="D44" s="3">
        <f t="shared" si="5"/>
        <v>20</v>
      </c>
      <c r="E44" s="3">
        <f t="shared" si="6"/>
        <v>0.2</v>
      </c>
      <c r="F44" s="3">
        <f t="shared" si="3"/>
        <v>6.892190129982211</v>
      </c>
    </row>
    <row r="45" spans="2:6" x14ac:dyDescent="0.3">
      <c r="B45" s="3">
        <v>41</v>
      </c>
      <c r="C45" s="3">
        <f t="shared" si="4"/>
        <v>6</v>
      </c>
      <c r="D45" s="3">
        <f t="shared" si="5"/>
        <v>20</v>
      </c>
      <c r="E45" s="3">
        <f t="shared" si="6"/>
        <v>0.2</v>
      </c>
      <c r="F45" s="3">
        <f t="shared" si="3"/>
        <v>6.9263115514932858</v>
      </c>
    </row>
    <row r="46" spans="2:6" x14ac:dyDescent="0.3">
      <c r="B46" s="3">
        <v>42</v>
      </c>
      <c r="C46" s="3">
        <f t="shared" si="4"/>
        <v>6</v>
      </c>
      <c r="D46" s="3">
        <f t="shared" si="5"/>
        <v>20</v>
      </c>
      <c r="E46" s="3">
        <f t="shared" si="6"/>
        <v>0.2</v>
      </c>
      <c r="F46" s="3">
        <f t="shared" si="3"/>
        <v>6.9597735519240072</v>
      </c>
    </row>
    <row r="47" spans="2:6" x14ac:dyDescent="0.3">
      <c r="B47" s="3">
        <v>43</v>
      </c>
      <c r="C47" s="3">
        <f t="shared" si="4"/>
        <v>6</v>
      </c>
      <c r="D47" s="3">
        <f t="shared" si="5"/>
        <v>20</v>
      </c>
      <c r="E47" s="3">
        <f t="shared" si="6"/>
        <v>0.2</v>
      </c>
      <c r="F47" s="3">
        <f t="shared" si="3"/>
        <v>6.9926041300225528</v>
      </c>
    </row>
    <row r="48" spans="2:6" x14ac:dyDescent="0.3">
      <c r="B48" s="3">
        <v>44</v>
      </c>
      <c r="C48" s="3">
        <f t="shared" si="4"/>
        <v>6</v>
      </c>
      <c r="D48" s="3">
        <f t="shared" si="5"/>
        <v>20</v>
      </c>
      <c r="E48" s="3">
        <f t="shared" si="6"/>
        <v>0.2</v>
      </c>
      <c r="F48" s="3">
        <f t="shared" si="3"/>
        <v>7.0248294777893534</v>
      </c>
    </row>
    <row r="49" spans="2:6" x14ac:dyDescent="0.3">
      <c r="B49" s="3">
        <v>45</v>
      </c>
      <c r="C49" s="3">
        <f t="shared" si="4"/>
        <v>6</v>
      </c>
      <c r="D49" s="3">
        <f t="shared" si="5"/>
        <v>20</v>
      </c>
      <c r="E49" s="3">
        <f t="shared" si="6"/>
        <v>0.2</v>
      </c>
      <c r="F49" s="3">
        <f t="shared" si="3"/>
        <v>7.0564741351480418</v>
      </c>
    </row>
    <row r="50" spans="2:6" x14ac:dyDescent="0.3">
      <c r="B50" s="3">
        <v>46</v>
      </c>
      <c r="C50" s="3">
        <f t="shared" si="4"/>
        <v>6</v>
      </c>
      <c r="D50" s="3">
        <f t="shared" si="5"/>
        <v>20</v>
      </c>
      <c r="E50" s="3">
        <f t="shared" si="6"/>
        <v>0.2</v>
      </c>
      <c r="F50" s="3">
        <f t="shared" si="3"/>
        <v>7.0875611282586508</v>
      </c>
    </row>
    <row r="51" spans="2:6" x14ac:dyDescent="0.3">
      <c r="B51" s="3">
        <v>47</v>
      </c>
      <c r="C51" s="3">
        <f t="shared" si="4"/>
        <v>6</v>
      </c>
      <c r="D51" s="3">
        <f t="shared" si="5"/>
        <v>20</v>
      </c>
      <c r="E51" s="3">
        <f t="shared" si="6"/>
        <v>0.2</v>
      </c>
      <c r="F51" s="3">
        <f t="shared" si="3"/>
        <v>7.1181120935184925</v>
      </c>
    </row>
    <row r="52" spans="2:6" x14ac:dyDescent="0.3">
      <c r="B52" s="3">
        <v>48</v>
      </c>
      <c r="C52" s="3">
        <f t="shared" si="4"/>
        <v>6</v>
      </c>
      <c r="D52" s="3">
        <f t="shared" si="5"/>
        <v>20</v>
      </c>
      <c r="E52" s="3">
        <f t="shared" si="6"/>
        <v>0.2</v>
      </c>
      <c r="F52" s="3">
        <f t="shared" si="3"/>
        <v>7.1481473890025491</v>
      </c>
    </row>
    <row r="53" spans="2:6" x14ac:dyDescent="0.3">
      <c r="B53" s="3">
        <v>49</v>
      </c>
      <c r="C53" s="3">
        <f t="shared" si="4"/>
        <v>6</v>
      </c>
      <c r="D53" s="3">
        <f t="shared" si="5"/>
        <v>20</v>
      </c>
      <c r="E53" s="3">
        <f t="shared" si="6"/>
        <v>0.2</v>
      </c>
      <c r="F53" s="3">
        <f t="shared" si="3"/>
        <v>7.1776861948490618</v>
      </c>
    </row>
    <row r="54" spans="2:6" x14ac:dyDescent="0.3">
      <c r="B54" s="3">
        <v>50</v>
      </c>
      <c r="C54" s="3">
        <f t="shared" si="4"/>
        <v>6</v>
      </c>
      <c r="D54" s="3">
        <f t="shared" si="5"/>
        <v>20</v>
      </c>
      <c r="E54" s="3">
        <f t="shared" si="6"/>
        <v>0.2</v>
      </c>
      <c r="F54" s="3">
        <f t="shared" si="3"/>
        <v>7.2067466038885879</v>
      </c>
    </row>
    <row r="55" spans="2:6" x14ac:dyDescent="0.3">
      <c r="B55" s="3">
        <v>51</v>
      </c>
      <c r="C55" s="3">
        <f t="shared" si="4"/>
        <v>6</v>
      </c>
      <c r="D55" s="3">
        <f t="shared" si="5"/>
        <v>20</v>
      </c>
      <c r="E55" s="3">
        <f t="shared" si="6"/>
        <v>0.2</v>
      </c>
      <c r="F55" s="3">
        <f t="shared" si="3"/>
        <v>7.235345703639676</v>
      </c>
    </row>
    <row r="56" spans="2:6" x14ac:dyDescent="0.3">
      <c r="B56" s="3">
        <v>52</v>
      </c>
      <c r="C56" s="3">
        <f t="shared" si="4"/>
        <v>6</v>
      </c>
      <c r="D56" s="3">
        <f t="shared" si="5"/>
        <v>20</v>
      </c>
      <c r="E56" s="3">
        <f t="shared" si="6"/>
        <v>0.2</v>
      </c>
      <c r="F56" s="3">
        <f t="shared" si="3"/>
        <v>7.263499650645568</v>
      </c>
    </row>
    <row r="57" spans="2:6" x14ac:dyDescent="0.3">
      <c r="B57" s="3">
        <v>53</v>
      </c>
      <c r="C57" s="3">
        <f t="shared" si="4"/>
        <v>6</v>
      </c>
      <c r="D57" s="3">
        <f t="shared" si="5"/>
        <v>20</v>
      </c>
      <c r="E57" s="3">
        <f t="shared" si="6"/>
        <v>0.2</v>
      </c>
      <c r="F57" s="3">
        <f t="shared" si="3"/>
        <v>7.2912237379999407</v>
      </c>
    </row>
    <row r="58" spans="2:6" x14ac:dyDescent="0.3">
      <c r="B58" s="3">
        <v>54</v>
      </c>
      <c r="C58" s="3">
        <f t="shared" si="4"/>
        <v>6</v>
      </c>
      <c r="D58" s="3">
        <f t="shared" si="5"/>
        <v>20</v>
      </c>
      <c r="E58" s="3">
        <f t="shared" si="6"/>
        <v>0.2</v>
      </c>
      <c r="F58" s="3">
        <f t="shared" si="3"/>
        <v>7.3185324568016084</v>
      </c>
    </row>
    <row r="59" spans="2:6" x14ac:dyDescent="0.3">
      <c r="B59" s="3">
        <v>55</v>
      </c>
      <c r="C59" s="3">
        <f t="shared" si="4"/>
        <v>6</v>
      </c>
      <c r="D59" s="3">
        <f t="shared" si="5"/>
        <v>20</v>
      </c>
      <c r="E59" s="3">
        <f t="shared" si="6"/>
        <v>0.2</v>
      </c>
      <c r="F59" s="3">
        <f t="shared" si="3"/>
        <v>7.3454395521856473</v>
      </c>
    </row>
    <row r="60" spans="2:6" x14ac:dyDescent="0.3">
      <c r="B60" s="3">
        <v>56</v>
      </c>
      <c r="C60" s="3">
        <f t="shared" si="4"/>
        <v>6</v>
      </c>
      <c r="D60" s="3">
        <f t="shared" si="5"/>
        <v>20</v>
      </c>
      <c r="E60" s="3">
        <f t="shared" si="6"/>
        <v>0.2</v>
      </c>
      <c r="F60" s="3">
        <f t="shared" si="3"/>
        <v>7.3719580744988829</v>
      </c>
    </row>
    <row r="61" spans="2:6" x14ac:dyDescent="0.3">
      <c r="B61" s="3">
        <v>57</v>
      </c>
      <c r="C61" s="3">
        <f t="shared" si="4"/>
        <v>6</v>
      </c>
      <c r="D61" s="3">
        <f t="shared" si="5"/>
        <v>20</v>
      </c>
      <c r="E61" s="3">
        <f t="shared" si="6"/>
        <v>0.2</v>
      </c>
      <c r="F61" s="3">
        <f t="shared" si="3"/>
        <v>7.3981004261191705</v>
      </c>
    </row>
    <row r="62" spans="2:6" x14ac:dyDescent="0.3">
      <c r="B62" s="3">
        <v>58</v>
      </c>
      <c r="C62" s="3">
        <f t="shared" si="4"/>
        <v>6</v>
      </c>
      <c r="D62" s="3">
        <f t="shared" si="5"/>
        <v>20</v>
      </c>
      <c r="E62" s="3">
        <f t="shared" si="6"/>
        <v>0.2</v>
      </c>
      <c r="F62" s="3">
        <f t="shared" si="3"/>
        <v>7.4238784043587698</v>
      </c>
    </row>
    <row r="63" spans="2:6" x14ac:dyDescent="0.3">
      <c r="B63" s="3">
        <v>59</v>
      </c>
      <c r="C63" s="3">
        <f t="shared" si="4"/>
        <v>6</v>
      </c>
      <c r="D63" s="3">
        <f t="shared" si="5"/>
        <v>20</v>
      </c>
      <c r="E63" s="3">
        <f t="shared" si="6"/>
        <v>0.2</v>
      </c>
      <c r="F63" s="3">
        <f t="shared" si="3"/>
        <v>7.4493032408407824</v>
      </c>
    </row>
    <row r="64" spans="2:6" x14ac:dyDescent="0.3">
      <c r="B64" s="3">
        <v>60</v>
      </c>
      <c r="C64" s="3">
        <f t="shared" si="4"/>
        <v>6</v>
      </c>
      <c r="D64" s="3">
        <f t="shared" si="5"/>
        <v>20</v>
      </c>
      <c r="E64" s="3">
        <f t="shared" si="6"/>
        <v>0.2</v>
      </c>
      <c r="F64" s="3">
        <f t="shared" si="3"/>
        <v>7.4743856376931044</v>
      </c>
    </row>
    <row r="65" spans="2:6" x14ac:dyDescent="0.3">
      <c r="B65" s="3">
        <v>61</v>
      </c>
      <c r="C65" s="3">
        <f t="shared" si="4"/>
        <v>6</v>
      </c>
      <c r="D65" s="3">
        <f t="shared" si="5"/>
        <v>20</v>
      </c>
      <c r="E65" s="3">
        <f t="shared" si="6"/>
        <v>0.2</v>
      </c>
      <c r="F65" s="3">
        <f t="shared" si="3"/>
        <v>7.4991358008655755</v>
      </c>
    </row>
    <row r="66" spans="2:6" x14ac:dyDescent="0.3">
      <c r="B66" s="3">
        <v>62</v>
      </c>
      <c r="C66" s="3">
        <f t="shared" si="4"/>
        <v>6</v>
      </c>
      <c r="D66" s="3">
        <f t="shared" si="5"/>
        <v>20</v>
      </c>
      <c r="E66" s="3">
        <f t="shared" si="6"/>
        <v>0.2</v>
      </c>
      <c r="F66" s="3">
        <f t="shared" si="3"/>
        <v>7.5235634708420971</v>
      </c>
    </row>
    <row r="67" spans="2:6" x14ac:dyDescent="0.3">
      <c r="B67" s="3">
        <v>63</v>
      </c>
      <c r="C67" s="3">
        <f t="shared" si="4"/>
        <v>6</v>
      </c>
      <c r="D67" s="3">
        <f t="shared" si="5"/>
        <v>20</v>
      </c>
      <c r="E67" s="3">
        <f t="shared" si="6"/>
        <v>0.2</v>
      </c>
      <c r="F67" s="3">
        <f t="shared" si="3"/>
        <v>7.547677950989927</v>
      </c>
    </row>
    <row r="68" spans="2:6" x14ac:dyDescent="0.3">
      <c r="B68" s="3">
        <v>64</v>
      </c>
      <c r="C68" s="3">
        <f t="shared" si="4"/>
        <v>6</v>
      </c>
      <c r="D68" s="3">
        <f t="shared" si="5"/>
        <v>20</v>
      </c>
      <c r="E68" s="3">
        <f t="shared" si="6"/>
        <v>0.2</v>
      </c>
      <c r="F68" s="3">
        <f t="shared" si="3"/>
        <v>7.571488133762319</v>
      </c>
    </row>
    <row r="69" spans="2:6" x14ac:dyDescent="0.3">
      <c r="B69" s="3">
        <v>65</v>
      </c>
      <c r="C69" s="3">
        <f t="shared" ref="C69:C124" si="7">$C$4</f>
        <v>6</v>
      </c>
      <c r="D69" s="3">
        <f t="shared" ref="D69:D124" si="8">$D$4</f>
        <v>20</v>
      </c>
      <c r="E69" s="3">
        <f t="shared" ref="E69:E124" si="9">$E$4</f>
        <v>0.2</v>
      </c>
      <c r="F69" s="3">
        <f t="shared" ref="F69:F84" si="10">C69*(B69/D69)^E69</f>
        <v>7.5950025249479012</v>
      </c>
    </row>
    <row r="70" spans="2:6" x14ac:dyDescent="0.3">
      <c r="B70" s="3">
        <v>66</v>
      </c>
      <c r="C70" s="3">
        <f t="shared" si="7"/>
        <v>6</v>
      </c>
      <c r="D70" s="3">
        <f t="shared" si="8"/>
        <v>20</v>
      </c>
      <c r="E70" s="3">
        <f t="shared" si="9"/>
        <v>0.2</v>
      </c>
      <c r="F70" s="3">
        <f t="shared" si="10"/>
        <v>7.618229266140025</v>
      </c>
    </row>
    <row r="71" spans="2:6" x14ac:dyDescent="0.3">
      <c r="B71" s="3">
        <v>67</v>
      </c>
      <c r="C71" s="3">
        <f t="shared" si="7"/>
        <v>6</v>
      </c>
      <c r="D71" s="3">
        <f t="shared" si="8"/>
        <v>20</v>
      </c>
      <c r="E71" s="3">
        <f t="shared" si="9"/>
        <v>0.2</v>
      </c>
      <c r="F71" s="3">
        <f t="shared" si="10"/>
        <v>7.6411761555815989</v>
      </c>
    </row>
    <row r="72" spans="2:6" x14ac:dyDescent="0.3">
      <c r="B72" s="3">
        <v>68</v>
      </c>
      <c r="C72" s="3">
        <f t="shared" si="7"/>
        <v>6</v>
      </c>
      <c r="D72" s="3">
        <f t="shared" si="8"/>
        <v>20</v>
      </c>
      <c r="E72" s="3">
        <f t="shared" si="9"/>
        <v>0.2</v>
      </c>
      <c r="F72" s="3">
        <f t="shared" si="10"/>
        <v>7.6638506675252387</v>
      </c>
    </row>
    <row r="73" spans="2:6" x14ac:dyDescent="0.3">
      <c r="B73" s="3">
        <v>69</v>
      </c>
      <c r="C73" s="3">
        <f t="shared" si="7"/>
        <v>6</v>
      </c>
      <c r="D73" s="3">
        <f t="shared" si="8"/>
        <v>20</v>
      </c>
      <c r="E73" s="3">
        <f t="shared" si="9"/>
        <v>0.2</v>
      </c>
      <c r="F73" s="3">
        <f t="shared" si="10"/>
        <v>7.6862599702346177</v>
      </c>
    </row>
    <row r="74" spans="2:6" x14ac:dyDescent="0.3">
      <c r="B74" s="3">
        <v>70</v>
      </c>
      <c r="C74" s="3">
        <f t="shared" si="7"/>
        <v>6</v>
      </c>
      <c r="D74" s="3">
        <f t="shared" si="8"/>
        <v>20</v>
      </c>
      <c r="E74" s="3">
        <f t="shared" si="9"/>
        <v>0.2</v>
      </c>
      <c r="F74" s="3">
        <f t="shared" si="10"/>
        <v>7.7084109427406364</v>
      </c>
    </row>
    <row r="75" spans="2:6" x14ac:dyDescent="0.3">
      <c r="B75" s="3">
        <v>71</v>
      </c>
      <c r="C75" s="3">
        <f t="shared" si="7"/>
        <v>6</v>
      </c>
      <c r="D75" s="3">
        <f t="shared" si="8"/>
        <v>20</v>
      </c>
      <c r="E75" s="3">
        <f t="shared" si="9"/>
        <v>0.2</v>
      </c>
      <c r="F75" s="3">
        <f t="shared" si="10"/>
        <v>7.7303101904549596</v>
      </c>
    </row>
    <row r="76" spans="2:6" x14ac:dyDescent="0.3">
      <c r="B76" s="3">
        <v>72</v>
      </c>
      <c r="C76" s="3">
        <f t="shared" si="7"/>
        <v>6</v>
      </c>
      <c r="D76" s="3">
        <f t="shared" si="8"/>
        <v>20</v>
      </c>
      <c r="E76" s="3">
        <f t="shared" si="9"/>
        <v>0.2</v>
      </c>
      <c r="F76" s="3">
        <f t="shared" si="10"/>
        <v>7.7519640597337993</v>
      </c>
    </row>
    <row r="77" spans="2:6" x14ac:dyDescent="0.3">
      <c r="B77" s="3">
        <v>73</v>
      </c>
      <c r="C77" s="3">
        <f t="shared" si="7"/>
        <v>6</v>
      </c>
      <c r="D77" s="3">
        <f t="shared" si="8"/>
        <v>20</v>
      </c>
      <c r="E77" s="3">
        <f t="shared" si="9"/>
        <v>0.2</v>
      </c>
      <c r="F77" s="3">
        <f t="shared" si="10"/>
        <v>7.773378651476035</v>
      </c>
    </row>
    <row r="78" spans="2:6" x14ac:dyDescent="0.3">
      <c r="B78" s="3">
        <v>74</v>
      </c>
      <c r="C78" s="3">
        <f t="shared" si="7"/>
        <v>6</v>
      </c>
      <c r="D78" s="3">
        <f t="shared" si="8"/>
        <v>20</v>
      </c>
      <c r="E78" s="3">
        <f t="shared" si="9"/>
        <v>0.2</v>
      </c>
      <c r="F78" s="3">
        <f t="shared" si="10"/>
        <v>7.7945598338319613</v>
      </c>
    </row>
    <row r="79" spans="2:6" x14ac:dyDescent="0.3">
      <c r="B79" s="3">
        <v>75</v>
      </c>
      <c r="C79" s="3">
        <f t="shared" si="7"/>
        <v>6</v>
      </c>
      <c r="D79" s="3">
        <f t="shared" si="8"/>
        <v>20</v>
      </c>
      <c r="E79" s="3">
        <f t="shared" si="9"/>
        <v>0.2</v>
      </c>
      <c r="F79" s="3">
        <f t="shared" si="10"/>
        <v>7.8155132540920569</v>
      </c>
    </row>
    <row r="80" spans="2:6" x14ac:dyDescent="0.3">
      <c r="B80" s="3">
        <v>76</v>
      </c>
      <c r="C80" s="3">
        <f t="shared" si="7"/>
        <v>6</v>
      </c>
      <c r="D80" s="3">
        <f t="shared" si="8"/>
        <v>20</v>
      </c>
      <c r="E80" s="3">
        <f t="shared" si="9"/>
        <v>0.2</v>
      </c>
      <c r="F80" s="3">
        <f t="shared" si="10"/>
        <v>7.836244349818803</v>
      </c>
    </row>
    <row r="81" spans="2:6" x14ac:dyDescent="0.3">
      <c r="B81" s="3">
        <v>77</v>
      </c>
      <c r="C81" s="3">
        <f t="shared" si="7"/>
        <v>6</v>
      </c>
      <c r="D81" s="3">
        <f t="shared" si="8"/>
        <v>20</v>
      </c>
      <c r="E81" s="3">
        <f t="shared" si="9"/>
        <v>0.2</v>
      </c>
      <c r="F81" s="3">
        <f t="shared" si="10"/>
        <v>7.8567583592790715</v>
      </c>
    </row>
    <row r="82" spans="2:6" x14ac:dyDescent="0.3">
      <c r="B82" s="3">
        <v>78</v>
      </c>
      <c r="C82" s="3">
        <f t="shared" si="7"/>
        <v>6</v>
      </c>
      <c r="D82" s="3">
        <f t="shared" si="8"/>
        <v>20</v>
      </c>
      <c r="E82" s="3">
        <f t="shared" si="9"/>
        <v>0.2</v>
      </c>
      <c r="F82" s="3">
        <f t="shared" si="10"/>
        <v>7.8770603312294654</v>
      </c>
    </row>
    <row r="83" spans="2:6" x14ac:dyDescent="0.3">
      <c r="B83" s="3">
        <v>79</v>
      </c>
      <c r="C83" s="3">
        <f t="shared" si="7"/>
        <v>6</v>
      </c>
      <c r="D83" s="3">
        <f t="shared" si="8"/>
        <v>20</v>
      </c>
      <c r="E83" s="3">
        <f t="shared" si="9"/>
        <v>0.2</v>
      </c>
      <c r="F83" s="3">
        <f t="shared" si="10"/>
        <v>7.8971551341024906</v>
      </c>
    </row>
    <row r="84" spans="2:6" x14ac:dyDescent="0.3">
      <c r="B84" s="3">
        <v>80</v>
      </c>
      <c r="C84" s="3">
        <f t="shared" si="7"/>
        <v>6</v>
      </c>
      <c r="D84" s="3">
        <f t="shared" si="8"/>
        <v>20</v>
      </c>
      <c r="E84" s="3">
        <f t="shared" si="9"/>
        <v>0.2</v>
      </c>
      <c r="F84" s="3">
        <f t="shared" si="10"/>
        <v>7.9170474646373652</v>
      </c>
    </row>
    <row r="85" spans="2:6" x14ac:dyDescent="0.3">
      <c r="B85" s="3">
        <v>81</v>
      </c>
      <c r="C85" s="3">
        <f t="shared" si="7"/>
        <v>6</v>
      </c>
      <c r="D85" s="3">
        <f t="shared" si="8"/>
        <v>20</v>
      </c>
      <c r="E85" s="3">
        <f t="shared" si="9"/>
        <v>0.2</v>
      </c>
      <c r="F85" s="3">
        <f t="shared" ref="F85:F101" si="11">C85*(B85/D85)^E85</f>
        <v>7.9367418559954848</v>
      </c>
    </row>
    <row r="86" spans="2:6" x14ac:dyDescent="0.3">
      <c r="B86" s="3">
        <v>82</v>
      </c>
      <c r="C86" s="3">
        <f t="shared" si="7"/>
        <v>6</v>
      </c>
      <c r="D86" s="3">
        <f t="shared" si="8"/>
        <v>20</v>
      </c>
      <c r="E86" s="3">
        <f t="shared" si="9"/>
        <v>0.2</v>
      </c>
      <c r="F86" s="3">
        <f t="shared" si="11"/>
        <v>7.9562426853972994</v>
      </c>
    </row>
    <row r="87" spans="2:6" x14ac:dyDescent="0.3">
      <c r="B87" s="3">
        <v>83</v>
      </c>
      <c r="C87" s="3">
        <f t="shared" si="7"/>
        <v>6</v>
      </c>
      <c r="D87" s="3">
        <f t="shared" si="8"/>
        <v>20</v>
      </c>
      <c r="E87" s="3">
        <f t="shared" si="9"/>
        <v>0.2</v>
      </c>
      <c r="F87" s="3">
        <f t="shared" si="11"/>
        <v>7.9755541813142914</v>
      </c>
    </row>
    <row r="88" spans="2:6" x14ac:dyDescent="0.3">
      <c r="B88" s="3">
        <v>84</v>
      </c>
      <c r="C88" s="3">
        <f t="shared" si="7"/>
        <v>6</v>
      </c>
      <c r="D88" s="3">
        <f t="shared" si="8"/>
        <v>20</v>
      </c>
      <c r="E88" s="3">
        <f t="shared" si="9"/>
        <v>0.2</v>
      </c>
      <c r="F88" s="3">
        <f t="shared" si="11"/>
        <v>7.9946804302469801</v>
      </c>
    </row>
    <row r="89" spans="2:6" x14ac:dyDescent="0.3">
      <c r="B89" s="3">
        <v>85</v>
      </c>
      <c r="C89" s="3">
        <f t="shared" si="7"/>
        <v>6</v>
      </c>
      <c r="D89" s="3">
        <f t="shared" si="8"/>
        <v>20</v>
      </c>
      <c r="E89" s="3">
        <f t="shared" si="9"/>
        <v>0.2</v>
      </c>
      <c r="F89" s="3">
        <f t="shared" si="11"/>
        <v>8.0136253831174216</v>
      </c>
    </row>
    <row r="90" spans="2:6" x14ac:dyDescent="0.3">
      <c r="B90" s="3">
        <v>86</v>
      </c>
      <c r="C90" s="3">
        <f t="shared" si="7"/>
        <v>6</v>
      </c>
      <c r="D90" s="3">
        <f t="shared" si="8"/>
        <v>20</v>
      </c>
      <c r="E90" s="3">
        <f t="shared" si="9"/>
        <v>0.2</v>
      </c>
      <c r="F90" s="3">
        <f t="shared" si="11"/>
        <v>8.0323928613023803</v>
      </c>
    </row>
    <row r="91" spans="2:6" x14ac:dyDescent="0.3">
      <c r="B91" s="3">
        <v>87</v>
      </c>
      <c r="C91" s="3">
        <f t="shared" si="7"/>
        <v>6</v>
      </c>
      <c r="D91" s="3">
        <f t="shared" si="8"/>
        <v>20</v>
      </c>
      <c r="E91" s="3">
        <f t="shared" si="9"/>
        <v>0.2</v>
      </c>
      <c r="F91" s="3">
        <f t="shared" si="11"/>
        <v>8.0509865623312997</v>
      </c>
    </row>
    <row r="92" spans="2:6" x14ac:dyDescent="0.3">
      <c r="B92" s="3">
        <v>88</v>
      </c>
      <c r="C92" s="3">
        <f t="shared" si="7"/>
        <v>6</v>
      </c>
      <c r="D92" s="3">
        <f t="shared" si="8"/>
        <v>20</v>
      </c>
      <c r="E92" s="3">
        <f t="shared" si="9"/>
        <v>0.2</v>
      </c>
      <c r="F92" s="3">
        <f t="shared" si="11"/>
        <v>8.0694100652713132</v>
      </c>
    </row>
    <row r="93" spans="2:6" x14ac:dyDescent="0.3">
      <c r="B93" s="3">
        <v>89</v>
      </c>
      <c r="C93" s="3">
        <f t="shared" si="7"/>
        <v>6</v>
      </c>
      <c r="D93" s="3">
        <f t="shared" si="8"/>
        <v>20</v>
      </c>
      <c r="E93" s="3">
        <f t="shared" si="9"/>
        <v>0.2</v>
      </c>
      <c r="F93" s="3">
        <f t="shared" si="11"/>
        <v>8.087666835819828</v>
      </c>
    </row>
    <row r="94" spans="2:6" x14ac:dyDescent="0.3">
      <c r="B94" s="3">
        <v>90</v>
      </c>
      <c r="C94" s="3">
        <f t="shared" si="7"/>
        <v>6</v>
      </c>
      <c r="D94" s="3">
        <f t="shared" si="8"/>
        <v>20</v>
      </c>
      <c r="E94" s="3">
        <f t="shared" si="9"/>
        <v>0.2</v>
      </c>
      <c r="F94" s="3">
        <f t="shared" si="11"/>
        <v>8.105760231123682</v>
      </c>
    </row>
    <row r="95" spans="2:6" x14ac:dyDescent="0.3">
      <c r="B95" s="3">
        <v>91</v>
      </c>
      <c r="C95" s="3">
        <f t="shared" si="7"/>
        <v>6</v>
      </c>
      <c r="D95" s="3">
        <f t="shared" si="8"/>
        <v>20</v>
      </c>
      <c r="E95" s="3">
        <f t="shared" si="9"/>
        <v>0.2</v>
      </c>
      <c r="F95" s="3">
        <f t="shared" si="11"/>
        <v>8.1236935043423717</v>
      </c>
    </row>
    <row r="96" spans="2:6" x14ac:dyDescent="0.3">
      <c r="B96" s="3">
        <v>92</v>
      </c>
      <c r="C96" s="3">
        <f t="shared" si="7"/>
        <v>6</v>
      </c>
      <c r="D96" s="3">
        <f t="shared" si="8"/>
        <v>20</v>
      </c>
      <c r="E96" s="3">
        <f t="shared" si="9"/>
        <v>0.2</v>
      </c>
      <c r="F96" s="3">
        <f t="shared" si="11"/>
        <v>8.1414698089716424</v>
      </c>
    </row>
    <row r="97" spans="2:6" x14ac:dyDescent="0.3">
      <c r="B97" s="3">
        <v>93</v>
      </c>
      <c r="C97" s="3">
        <f t="shared" si="7"/>
        <v>6</v>
      </c>
      <c r="D97" s="3">
        <f t="shared" si="8"/>
        <v>20</v>
      </c>
      <c r="E97" s="3">
        <f t="shared" si="9"/>
        <v>0.2</v>
      </c>
      <c r="F97" s="3">
        <f t="shared" si="11"/>
        <v>8.1590922029424355</v>
      </c>
    </row>
    <row r="98" spans="2:6" x14ac:dyDescent="0.3">
      <c r="B98" s="3">
        <v>94</v>
      </c>
      <c r="C98" s="3">
        <f t="shared" si="7"/>
        <v>6</v>
      </c>
      <c r="D98" s="3">
        <f t="shared" si="8"/>
        <v>20</v>
      </c>
      <c r="E98" s="3">
        <f t="shared" si="9"/>
        <v>0.2</v>
      </c>
      <c r="F98" s="3">
        <f t="shared" si="11"/>
        <v>8.1765636525091914</v>
      </c>
    </row>
    <row r="99" spans="2:6" x14ac:dyDescent="0.3">
      <c r="B99" s="3">
        <v>95</v>
      </c>
      <c r="C99" s="3">
        <f t="shared" si="7"/>
        <v>6</v>
      </c>
      <c r="D99" s="3">
        <f t="shared" si="8"/>
        <v>20</v>
      </c>
      <c r="E99" s="3">
        <f t="shared" si="9"/>
        <v>0.2</v>
      </c>
      <c r="F99" s="3">
        <f t="shared" si="11"/>
        <v>8.1938870359404241</v>
      </c>
    </row>
    <row r="100" spans="2:6" x14ac:dyDescent="0.3">
      <c r="B100" s="3">
        <v>96</v>
      </c>
      <c r="C100" s="3">
        <f t="shared" si="7"/>
        <v>6</v>
      </c>
      <c r="D100" s="3">
        <f t="shared" si="8"/>
        <v>20</v>
      </c>
      <c r="E100" s="3">
        <f t="shared" si="9"/>
        <v>0.2</v>
      </c>
      <c r="F100" s="3">
        <f t="shared" si="11"/>
        <v>8.2110651470235805</v>
      </c>
    </row>
    <row r="101" spans="2:6" x14ac:dyDescent="0.3">
      <c r="B101" s="3">
        <v>97</v>
      </c>
      <c r="C101" s="3">
        <f t="shared" si="7"/>
        <v>6</v>
      </c>
      <c r="D101" s="3">
        <f t="shared" si="8"/>
        <v>20</v>
      </c>
      <c r="E101" s="3">
        <f t="shared" si="9"/>
        <v>0.2</v>
      </c>
      <c r="F101" s="3">
        <f t="shared" si="11"/>
        <v>8.2281006983953819</v>
      </c>
    </row>
    <row r="102" spans="2:6" x14ac:dyDescent="0.3">
      <c r="B102" s="3">
        <v>98</v>
      </c>
      <c r="C102" s="3">
        <f t="shared" si="7"/>
        <v>6</v>
      </c>
      <c r="D102" s="3">
        <f t="shared" si="8"/>
        <v>20</v>
      </c>
      <c r="E102" s="3">
        <f t="shared" si="9"/>
        <v>0.2</v>
      </c>
      <c r="F102" s="3">
        <f t="shared" ref="F102:F105" si="12">C102*(B102/D102)^E102</f>
        <v>8.244996324708044</v>
      </c>
    </row>
    <row r="103" spans="2:6" x14ac:dyDescent="0.3">
      <c r="B103" s="3">
        <v>99</v>
      </c>
      <c r="C103" s="3">
        <f t="shared" si="7"/>
        <v>6</v>
      </c>
      <c r="D103" s="3">
        <f t="shared" si="8"/>
        <v>20</v>
      </c>
      <c r="E103" s="3">
        <f t="shared" si="9"/>
        <v>0.2</v>
      </c>
      <c r="F103" s="3">
        <f t="shared" si="12"/>
        <v>8.2617545856410182</v>
      </c>
    </row>
    <row r="104" spans="2:6" x14ac:dyDescent="0.3">
      <c r="B104" s="3">
        <v>100</v>
      </c>
      <c r="C104" s="3">
        <f t="shared" si="7"/>
        <v>6</v>
      </c>
      <c r="D104" s="3">
        <f t="shared" si="8"/>
        <v>20</v>
      </c>
      <c r="E104" s="3">
        <f t="shared" si="9"/>
        <v>0.2</v>
      </c>
      <c r="F104" s="3">
        <f t="shared" si="12"/>
        <v>8.2783779687672894</v>
      </c>
    </row>
    <row r="105" spans="2:6" x14ac:dyDescent="0.3">
      <c r="B105" s="2">
        <v>101</v>
      </c>
      <c r="C105" s="3">
        <f t="shared" si="7"/>
        <v>6</v>
      </c>
      <c r="D105" s="3">
        <f t="shared" si="8"/>
        <v>20</v>
      </c>
      <c r="E105" s="3">
        <f t="shared" si="9"/>
        <v>0.2</v>
      </c>
      <c r="F105" s="3">
        <f t="shared" si="12"/>
        <v>8.2948688922826541</v>
      </c>
    </row>
    <row r="106" spans="2:6" x14ac:dyDescent="0.3">
      <c r="B106" s="3">
        <v>102</v>
      </c>
      <c r="C106" s="3">
        <f t="shared" si="7"/>
        <v>6</v>
      </c>
      <c r="D106" s="3">
        <f t="shared" si="8"/>
        <v>20</v>
      </c>
      <c r="E106" s="3">
        <f t="shared" si="9"/>
        <v>0.2</v>
      </c>
      <c r="F106" s="3">
        <f t="shared" ref="F106:F123" si="13">C106*(B106/D106)^E106</f>
        <v>8.3112297076057597</v>
      </c>
    </row>
    <row r="107" spans="2:6" x14ac:dyDescent="0.3">
      <c r="B107" s="3">
        <v>103</v>
      </c>
      <c r="C107" s="3">
        <f t="shared" si="7"/>
        <v>6</v>
      </c>
      <c r="D107" s="3">
        <f t="shared" si="8"/>
        <v>20</v>
      </c>
      <c r="E107" s="3">
        <f t="shared" si="9"/>
        <v>0.2</v>
      </c>
      <c r="F107" s="3">
        <f t="shared" si="13"/>
        <v>8.3274627018562946</v>
      </c>
    </row>
    <row r="108" spans="2:6" x14ac:dyDescent="0.3">
      <c r="B108" s="3">
        <v>104</v>
      </c>
      <c r="C108" s="3">
        <f t="shared" si="7"/>
        <v>6</v>
      </c>
      <c r="D108" s="3">
        <f t="shared" si="8"/>
        <v>20</v>
      </c>
      <c r="E108" s="3">
        <f t="shared" si="9"/>
        <v>0.2</v>
      </c>
      <c r="F108" s="3">
        <f t="shared" si="13"/>
        <v>8.3435701002181037</v>
      </c>
    </row>
    <row r="109" spans="2:6" x14ac:dyDescent="0.3">
      <c r="B109" s="3">
        <v>105</v>
      </c>
      <c r="C109" s="3">
        <f t="shared" si="7"/>
        <v>6</v>
      </c>
      <c r="D109" s="3">
        <f t="shared" si="8"/>
        <v>20</v>
      </c>
      <c r="E109" s="3">
        <f t="shared" si="9"/>
        <v>0.2</v>
      </c>
      <c r="F109" s="3">
        <f t="shared" si="13"/>
        <v>8.3595540681936598</v>
      </c>
    </row>
    <row r="110" spans="2:6" x14ac:dyDescent="0.3">
      <c r="B110" s="3">
        <v>106</v>
      </c>
      <c r="C110" s="3">
        <f t="shared" si="7"/>
        <v>6</v>
      </c>
      <c r="D110" s="3">
        <f t="shared" si="8"/>
        <v>20</v>
      </c>
      <c r="E110" s="3">
        <f t="shared" si="9"/>
        <v>0.2</v>
      </c>
      <c r="F110" s="3">
        <f t="shared" si="13"/>
        <v>8.3754167137558646</v>
      </c>
    </row>
    <row r="111" spans="2:6" x14ac:dyDescent="0.3">
      <c r="B111" s="3">
        <v>107</v>
      </c>
      <c r="C111" s="3">
        <f t="shared" si="7"/>
        <v>6</v>
      </c>
      <c r="D111" s="3">
        <f t="shared" si="8"/>
        <v>20</v>
      </c>
      <c r="E111" s="3">
        <f t="shared" si="9"/>
        <v>0.2</v>
      </c>
      <c r="F111" s="3">
        <f t="shared" si="13"/>
        <v>8.3911600894027636</v>
      </c>
    </row>
    <row r="112" spans="2:6" x14ac:dyDescent="0.3">
      <c r="B112" s="3">
        <v>108</v>
      </c>
      <c r="C112" s="3">
        <f t="shared" si="7"/>
        <v>6</v>
      </c>
      <c r="D112" s="3">
        <f t="shared" si="8"/>
        <v>20</v>
      </c>
      <c r="E112" s="3">
        <f t="shared" si="9"/>
        <v>0.2</v>
      </c>
      <c r="F112" s="3">
        <f t="shared" si="13"/>
        <v>8.4067861941204161</v>
      </c>
    </row>
    <row r="113" spans="2:6" x14ac:dyDescent="0.3">
      <c r="B113" s="3">
        <v>109</v>
      </c>
      <c r="C113" s="3">
        <f t="shared" si="7"/>
        <v>6</v>
      </c>
      <c r="D113" s="3">
        <f t="shared" si="8"/>
        <v>20</v>
      </c>
      <c r="E113" s="3">
        <f t="shared" si="9"/>
        <v>0.2</v>
      </c>
      <c r="F113" s="3">
        <f t="shared" si="13"/>
        <v>8.4222969752588739</v>
      </c>
    </row>
    <row r="114" spans="2:6" x14ac:dyDescent="0.3">
      <c r="B114" s="3">
        <v>110</v>
      </c>
      <c r="C114" s="3">
        <f t="shared" si="7"/>
        <v>6</v>
      </c>
      <c r="D114" s="3">
        <f t="shared" si="8"/>
        <v>20</v>
      </c>
      <c r="E114" s="3">
        <f t="shared" si="9"/>
        <v>0.2</v>
      </c>
      <c r="F114" s="3">
        <f t="shared" si="13"/>
        <v>8.4376943303258116</v>
      </c>
    </row>
    <row r="115" spans="2:6" x14ac:dyDescent="0.3">
      <c r="B115" s="3">
        <v>111</v>
      </c>
      <c r="C115" s="3">
        <f t="shared" si="7"/>
        <v>6</v>
      </c>
      <c r="D115" s="3">
        <f t="shared" si="8"/>
        <v>20</v>
      </c>
      <c r="E115" s="3">
        <f t="shared" si="9"/>
        <v>0.2</v>
      </c>
      <c r="F115" s="3">
        <f t="shared" si="13"/>
        <v>8.4529801087021852</v>
      </c>
    </row>
    <row r="116" spans="2:6" x14ac:dyDescent="0.3">
      <c r="B116" s="3">
        <v>112</v>
      </c>
      <c r="C116" s="3">
        <f t="shared" si="7"/>
        <v>6</v>
      </c>
      <c r="D116" s="3">
        <f t="shared" si="8"/>
        <v>20</v>
      </c>
      <c r="E116" s="3">
        <f t="shared" si="9"/>
        <v>0.2</v>
      </c>
      <c r="F116" s="3">
        <f t="shared" si="13"/>
        <v>8.4681561132839764</v>
      </c>
    </row>
    <row r="117" spans="2:6" x14ac:dyDescent="0.3">
      <c r="B117" s="3">
        <v>113</v>
      </c>
      <c r="C117" s="3">
        <f t="shared" si="7"/>
        <v>6</v>
      </c>
      <c r="D117" s="3">
        <f t="shared" si="8"/>
        <v>20</v>
      </c>
      <c r="E117" s="3">
        <f t="shared" si="9"/>
        <v>0.2</v>
      </c>
      <c r="F117" s="3">
        <f t="shared" si="13"/>
        <v>8.4832241020537893</v>
      </c>
    </row>
    <row r="118" spans="2:6" x14ac:dyDescent="0.3">
      <c r="B118" s="3">
        <v>114</v>
      </c>
      <c r="C118" s="3">
        <f t="shared" si="7"/>
        <v>6</v>
      </c>
      <c r="D118" s="3">
        <f t="shared" si="8"/>
        <v>20</v>
      </c>
      <c r="E118" s="3">
        <f t="shared" si="9"/>
        <v>0.2</v>
      </c>
      <c r="F118" s="3">
        <f t="shared" si="13"/>
        <v>8.4981857895859552</v>
      </c>
    </row>
    <row r="119" spans="2:6" x14ac:dyDescent="0.3">
      <c r="B119" s="3">
        <v>115</v>
      </c>
      <c r="C119" s="3">
        <f t="shared" si="7"/>
        <v>6</v>
      </c>
      <c r="D119" s="3">
        <f t="shared" si="8"/>
        <v>20</v>
      </c>
      <c r="E119" s="3">
        <f t="shared" si="9"/>
        <v>0.2</v>
      </c>
      <c r="F119" s="3">
        <f t="shared" si="13"/>
        <v>8.5130428484884657</v>
      </c>
    </row>
    <row r="120" spans="2:6" x14ac:dyDescent="0.3">
      <c r="B120" s="3">
        <v>116</v>
      </c>
      <c r="C120" s="3">
        <f t="shared" si="7"/>
        <v>6</v>
      </c>
      <c r="D120" s="3">
        <f t="shared" si="8"/>
        <v>20</v>
      </c>
      <c r="E120" s="3">
        <f t="shared" si="9"/>
        <v>0.2</v>
      </c>
      <c r="F120" s="3">
        <f t="shared" si="13"/>
        <v>8.5277969107849323</v>
      </c>
    </row>
    <row r="121" spans="2:6" x14ac:dyDescent="0.3">
      <c r="B121" s="3">
        <v>117</v>
      </c>
      <c r="C121" s="3">
        <f t="shared" si="7"/>
        <v>6</v>
      </c>
      <c r="D121" s="3">
        <f t="shared" si="8"/>
        <v>20</v>
      </c>
      <c r="E121" s="3">
        <f t="shared" si="9"/>
        <v>0.2</v>
      </c>
      <c r="F121" s="3">
        <f t="shared" si="13"/>
        <v>8.5424495692395475</v>
      </c>
    </row>
    <row r="122" spans="2:6" x14ac:dyDescent="0.3">
      <c r="B122" s="3">
        <v>118</v>
      </c>
      <c r="C122" s="3">
        <f t="shared" si="7"/>
        <v>6</v>
      </c>
      <c r="D122" s="3">
        <f t="shared" si="8"/>
        <v>20</v>
      </c>
      <c r="E122" s="3">
        <f t="shared" si="9"/>
        <v>0.2</v>
      </c>
      <c r="F122" s="3">
        <f t="shared" si="13"/>
        <v>8.557002378627887</v>
      </c>
    </row>
    <row r="123" spans="2:6" x14ac:dyDescent="0.3">
      <c r="B123" s="3">
        <v>119</v>
      </c>
      <c r="C123" s="3">
        <f t="shared" si="7"/>
        <v>6</v>
      </c>
      <c r="D123" s="3">
        <f t="shared" si="8"/>
        <v>20</v>
      </c>
      <c r="E123" s="3">
        <f t="shared" si="9"/>
        <v>0.2</v>
      </c>
      <c r="F123" s="3">
        <f t="shared" si="13"/>
        <v>8.5714568569561731</v>
      </c>
    </row>
    <row r="124" spans="2:6" x14ac:dyDescent="0.3">
      <c r="B124" s="3">
        <v>120</v>
      </c>
      <c r="C124" s="3">
        <f t="shared" si="7"/>
        <v>6</v>
      </c>
      <c r="D124" s="3">
        <f t="shared" si="8"/>
        <v>20</v>
      </c>
      <c r="E124" s="3">
        <f t="shared" si="9"/>
        <v>0.2</v>
      </c>
      <c r="F124" s="3">
        <f t="shared" ref="F124" si="14">C124*(B124/D124)^E124</f>
        <v>8.5858144866315342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AFB5-6715-4B86-A481-F433BE77D6B6}">
  <dimension ref="A1"/>
  <sheetViews>
    <sheetView zoomScale="85" zoomScaleNormal="85" workbookViewId="0">
      <selection activeCell="Q55" sqref="Q55"/>
    </sheetView>
  </sheetViews>
  <sheetFormatPr defaultRowHeight="14.4" x14ac:dyDescent="0.3"/>
  <cols>
    <col min="1" max="1" width="0.88671875" customWidth="1"/>
  </cols>
  <sheetData>
    <row r="1" ht="4.95" customHeight="1" x14ac:dyDescent="0.3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7F86D996D7D14AA7FF7EE707EF5822" ma:contentTypeVersion="0" ma:contentTypeDescription="Create a new document." ma:contentTypeScope="" ma:versionID="5d657a3c6f2c48cb46616c6690b8b0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13934fdf4179beda42493d00ee013a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DF0DF6-B59E-458C-AC8B-D3AA14A6B7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9E911F-940E-47E6-8E02-28F9CDBDF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250AAE-F517-4758-9274-FE6231D20835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Parameters</vt:lpstr>
      <vt:lpstr>Calculation1</vt:lpstr>
      <vt:lpstr>Calculation2</vt:lpstr>
      <vt:lpstr>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Bowen Jiang</dc:creator>
  <cp:lastModifiedBy>Bowen Jiang</cp:lastModifiedBy>
  <dcterms:created xsi:type="dcterms:W3CDTF">2020-10-19T08:05:07Z</dcterms:created>
  <dcterms:modified xsi:type="dcterms:W3CDTF">2020-11-02T18:51:08Z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0x010100347F86D996D7D14AA7FF7EE707EF5822</vt:lpwstr>
  </property>
</Properties>
</file>